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int-sv01.masaki-int.local\INT-Redirect$\Redirect\00978\Desktop\"/>
    </mc:Choice>
  </mc:AlternateContent>
  <bookViews>
    <workbookView xWindow="0" yWindow="0" windowWidth="19200" windowHeight="10920" tabRatio="9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BE34" i="10"/>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<sst xmlns="http://schemas.openxmlformats.org/spreadsheetml/2006/main" count="1164" uniqueCount="590">
  <si>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</si>
  <si>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</si>
  <si>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</si>
  <si>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</si>
  <si>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</si>
  <si>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</si>
  <si>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</si>
  <si>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</si>
  <si>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</si>
  <si>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</si>
  <si>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</si>
  <si>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</si>
  <si>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</si>
  <si>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</si>
  <si>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</si>
  <si>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</si>
  <si>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</si>
  <si>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</si>
  <si>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</si>
  <si>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</si>
  <si>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</si>
  <si>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</si>
  <si>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</si>
  <si>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</si>
  <si>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</si>
  <si>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</si>
  <si>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</si>
  <si>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</si>
  <si>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</si>
  <si>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</si>
  <si>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</si>
  <si>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</si>
  <si>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</si>
  <si>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</si>
  <si>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</si>
  <si>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</si>
  <si>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</si>
  <si>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</si>
  <si>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</si>
  <si>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</si>
  <si>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</si>
  <si>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</si>
  <si>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</si>
  <si>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</si>
  <si>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</si>
  <si>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</si>
  <si>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</si>
  <si>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</si>
  <si>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</si>
  <si>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</si>
  <si>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</si>
  <si>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</si>
  <si>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</si>
  <si>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</si>
  <si>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</si>
  <si>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</si>
  <si>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</si>
  <si>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</si>
  <si>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</si>
  <si>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</si>
  <si>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</si>
  <si>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</si>
  <si>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</si>
  <si>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</si>
  <si>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</si>
  <si>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</si>
  <si>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</si>
  <si>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</si>
  <si>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</si>
  <si>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</si>
  <si>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</si>
  <si>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</si>
  <si>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</si>
  <si>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</si>
  <si>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</si>
  <si>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</si>
  <si>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</si>
  <si>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</si>
  <si>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</si>
  <si>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</si>
  <si>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</si>
  <si>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</si>
  <si>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</si>
  <si>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</si>
  <si>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</si>
  <si>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</si>
  <si>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</si>
  <si>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</si>
  <si>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</si>
  <si>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</si>
  <si>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</si>
  <si>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</si>
  <si>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</si>
  <si>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</si>
  <si>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</si>
  <si>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</si>
  <si>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</si>
  <si>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</si>
  <si>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</si>
  <si>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</si>
  <si>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</si>
  <si>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</si>
  <si>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</si>
  <si>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</si>
  <si>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</si>
  <si>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</si>
  <si>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</si>
  <si>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</si>
  <si>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</si>
  <si>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</si>
  <si>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</si>
  <si>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</si>
  <si>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</si>
  <si>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</si>
  <si>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</si>
  <si>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</si>
  <si>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</si>
  <si>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</si>
  <si>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</si>
  <si>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</si>
  <si>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</si>
  <si>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</si>
  <si>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</si>
  <si>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</si>
  <si>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</si>
  <si>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</si>
  <si>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</si>
  <si>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</si>
  <si>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</si>
  <si>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</si>
  <si>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</si>
  <si>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</si>
  <si>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</si>
  <si>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</si>
  <si>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</si>
  <si>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</si>
  <si>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</si>
  <si>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</si>
  <si>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</si>
  <si>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</si>
  <si>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</si>
  <si>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</si>
  <si>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</si>
  <si>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</si>
  <si>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</si>
  <si>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</si>
  <si>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</si>
  <si>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</si>
  <si>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</si>
  <si>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</si>
  <si>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</si>
  <si>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</si>
  <si>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</si>
  <si>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</si>
  <si>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</si>
  <si>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</si>
  <si>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</si>
  <si>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</si>
  <si>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</si>
  <si>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</si>
  <si>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</si>
  <si>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</si>
  <si>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</si>
  <si>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</si>
  <si>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</si>
  <si>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</si>
  <si>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</si>
  <si>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</si>
  <si>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</si>
  <si>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</si>
  <si>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</si>
  <si>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</si>
  <si>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</si>
  <si>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</si>
  <si>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</si>
  <si>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</si>
  <si>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</si>
  <si>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</si>
  <si>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</si>
  <si>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</si>
  <si>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</si>
  <si>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</si>
  <si>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</si>
  <si>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</si>
  <si>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</si>
  <si>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</si>
  <si>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</si>
  <si>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</si>
  <si>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</si>
  <si>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</si>
  <si>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</si>
  <si>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</si>
  <si>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</si>
  <si>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</si>
  <si>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</si>
  <si>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</si>
  <si>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</si>
  <si>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</si>
  <si>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</si>
  <si>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</si>
  <si>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</si>
  <si>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</si>
  <si>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</si>
  <si>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</si>
  <si>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</si>
  <si>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</si>
  <si>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</si>
  <si>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愛媛県松前町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</si>
  <si>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</si>
  <si>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</si>
  <si>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</si>
  <si>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</si>
  <si>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</si>
  <si>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</si>
  <si>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</si>
  <si>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</si>
  <si>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</si>
  <si>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</si>
  <si>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</si>
  <si>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</si>
  <si>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</si>
  <si>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</si>
  <si>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</si>
  <si>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</si>
  <si>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</si>
  <si>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</si>
  <si>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</si>
  <si>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</si>
  <si>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</si>
  <si>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</si>
  <si>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</si>
  <si>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</si>
  <si>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</si>
  <si>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</si>
  <si>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</si>
  <si>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</si>
  <si>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</si>
  <si>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</si>
  <si>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</si>
  <si>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</si>
  <si>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</si>
  <si>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</si>
  <si>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</si>
  <si>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</si>
  <si>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</si>
  <si>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</si>
  <si>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</si>
  <si>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</si>
  <si>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</si>
  <si>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</si>
  <si>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</si>
  <si>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</si>
  <si>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</si>
  <si>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</si>
  <si>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</si>
  <si>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</si>
  <si>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</si>
  <si>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</si>
  <si>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</si>
  <si>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</si>
  <si>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</si>
  <si>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</si>
  <si>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</si>
  <si>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</si>
  <si>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</si>
  <si>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</si>
  <si>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</si>
  <si>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</si>
  <si>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</si>
  <si>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</si>
  <si>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</si>
  <si>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</si>
  <si>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</si>
  <si>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</si>
  <si>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</si>
  <si>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</si>
  <si>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</si>
  <si>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</si>
  <si>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</si>
  <si>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</si>
  <si>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</si>
  <si>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</si>
  <si>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</si>
  <si>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</si>
  <si>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</si>
  <si>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</si>
  <si>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</si>
  <si>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</si>
  <si>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</si>
  <si>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</si>
  <si>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</si>
  <si>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</si>
  <si>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</si>
  <si>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</si>
  <si>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</si>
  <si>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</si>
  <si>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</si>
  <si>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</si>
  <si>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</si>
  <si>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</si>
  <si>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</si>
  <si>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</si>
  <si>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</si>
  <si>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</si>
  <si>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</si>
  <si>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</si>
  <si>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</si>
  <si>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</si>
  <si>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</si>
  <si>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</si>
  <si>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</si>
  <si>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</si>
  <si>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</si>
  <si>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</si>
  <si>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</si>
  <si>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</si>
  <si>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</si>
  <si>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</si>
  <si>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</si>
  <si>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</si>
  <si>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</si>
  <si>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</si>
  <si>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</si>
  <si>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</si>
  <si>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</si>
  <si>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</si>
  <si>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</si>
  <si>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</si>
  <si>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</si>
  <si>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</si>
  <si>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</si>
  <si>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</si>
  <si>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</si>
  <si>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</si>
  <si>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</si>
  <si>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</si>
  <si>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</si>
  <si>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</si>
  <si>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</si>
  <si>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</si>
  <si>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</si>
  <si>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</si>
  <si>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</si>
  <si>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</si>
  <si>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</si>
  <si>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</si>
  <si>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</si>
  <si>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</si>
  <si>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</si>
  <si>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</si>
  <si>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</si>
  <si>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</si>
  <si>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</si>
  <si>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</si>
  <si>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</si>
  <si>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</si>
  <si>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</si>
  <si>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</si>
  <si>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愛媛県松前町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</si>
  <si>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</si>
  <si>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</si>
  <si>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</si>
  <si>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</si>
  <si>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</si>
  <si>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</si>
  <si>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</si>
  <si>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</si>
  <si>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</si>
  <si>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</si>
  <si>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</si>
  <si>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</si>
  <si>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</si>
  <si>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</si>
  <si>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</si>
  <si>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</si>
  <si>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</si>
  <si>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</si>
  <si>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</si>
  <si>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</si>
  <si>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</si>
  <si>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</si>
  <si>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</si>
  <si>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</si>
  <si>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</si>
  <si>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</si>
  <si>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</si>
  <si>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</si>
  <si>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</si>
  <si>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</si>
  <si>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</si>
  <si>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</si>
  <si>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</si>
  <si>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</si>
  <si>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介護保険特別会計（保険勘定）</t>
    <phoneticPr fontId="5"/>
  </si>
  <si>
    <t>後期高齢者医療特別会計</t>
    <phoneticPr fontId="5"/>
  </si>
  <si>
    <t>介護保険特別会計（介護サービス勘定）</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</si>
  <si>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</si>
  <si>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</si>
  <si>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</si>
  <si>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</si>
  <si>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</si>
  <si>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</si>
  <si>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</si>
  <si>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</si>
  <si>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</si>
  <si>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</si>
  <si>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</si>
  <si>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</si>
  <si>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</si>
  <si>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</si>
  <si>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</si>
  <si>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</si>
  <si>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</si>
  <si>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</si>
  <si>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</si>
  <si>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</si>
  <si>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</si>
  <si>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</si>
  <si>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</si>
  <si>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</si>
  <si>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</si>
  <si>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</si>
  <si>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</si>
  <si>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</si>
  <si>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</si>
  <si>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</si>
  <si>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</si>
  <si>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</si>
  <si>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</si>
  <si>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</si>
  <si>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</si>
  <si>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</si>
  <si>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</si>
  <si>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</si>
  <si>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</si>
  <si>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</si>
  <si>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</si>
  <si>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</si>
  <si>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</si>
  <si>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</si>
  <si>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</si>
  <si>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</si>
  <si>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</si>
  <si>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</si>
  <si>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</si>
  <si>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</si>
  <si>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</si>
  <si>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</si>
  <si>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</si>
  <si>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</si>
  <si>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</si>
  <si>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</si>
  <si>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</si>
  <si>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</si>
  <si>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</si>
  <si>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</si>
  <si>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</si>
  <si>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</si>
  <si>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</si>
  <si>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</si>
  <si>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</si>
  <si>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</si>
  <si>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</si>
  <si>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</si>
  <si>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</si>
  <si>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</si>
  <si>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</si>
  <si>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</si>
  <si>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</si>
  <si>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</si>
  <si>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</si>
  <si>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</si>
  <si>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</si>
  <si>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</si>
  <si>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</si>
  <si>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</si>
  <si>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</si>
  <si>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</si>
  <si>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</si>
  <si>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</si>
  <si>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</si>
  <si>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</si>
  <si>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</si>
  <si>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</si>
  <si>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</si>
  <si>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</si>
  <si>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</si>
  <si>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</si>
  <si>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</si>
  <si>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</si>
  <si>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</si>
  <si>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</si>
  <si>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</si>
  <si>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</si>
  <si>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</si>
  <si>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</si>
  <si>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</si>
  <si>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</si>
  <si>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</si>
  <si>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</si>
  <si>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</si>
  <si>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</si>
  <si>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</si>
  <si>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</si>
  <si>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</si>
  <si>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</si>
  <si>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</si>
  <si>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</si>
  <si>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</si>
  <si>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</si>
  <si>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</si>
  <si>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</si>
  <si>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</si>
  <si>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</si>
  <si>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</si>
  <si>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</si>
  <si>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</si>
  <si>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</si>
  <si>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</si>
  <si>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</si>
  <si>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</si>
  <si>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</si>
  <si>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</si>
  <si>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</si>
  <si>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</si>
  <si>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</si>
  <si>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</si>
  <si>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</si>
  <si>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</si>
  <si>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</si>
  <si>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</si>
  <si>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</si>
  <si>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</si>
  <si>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</si>
  <si>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</si>
  <si>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</si>
  <si>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</si>
  <si>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</si>
  <si>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</si>
  <si>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</si>
  <si>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</si>
  <si>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0.93</t>
  </si>
  <si>
    <t>▲ 0.70</t>
  </si>
  <si>
    <t>水道事業会計</t>
  </si>
  <si>
    <t>国民健康保険特別会計</t>
  </si>
  <si>
    <t>一般会計</t>
  </si>
  <si>
    <t>介護保険特別会計（保険勘定）</t>
  </si>
  <si>
    <t>後期高齢者医療特別会計</t>
  </si>
  <si>
    <t>公共下水道事業特別会計</t>
  </si>
  <si>
    <t>介護保険特別会計（介護サービス勘定）</t>
  </si>
  <si>
    <t>その他会計（赤字）</t>
  </si>
  <si>
    <t>その他会計（黒字）</t>
  </si>
  <si>
    <t>松前町土地開発公社</t>
    <rPh sb="0" eb="3">
      <t>マサキチョウ</t>
    </rPh>
    <rPh sb="3" eb="5">
      <t>トチ</t>
    </rPh>
    <rPh sb="5" eb="7">
      <t>カイハツ</t>
    </rPh>
    <rPh sb="7" eb="9">
      <t>コウシャ</t>
    </rPh>
    <phoneticPr fontId="2"/>
  </si>
  <si>
    <t>-</t>
    <phoneticPr fontId="2"/>
  </si>
  <si>
    <t>-</t>
    <phoneticPr fontId="2"/>
  </si>
  <si>
    <t>地域福祉基金</t>
    <rPh sb="0" eb="2">
      <t>チイキ</t>
    </rPh>
    <rPh sb="2" eb="4">
      <t>フクシ</t>
    </rPh>
    <rPh sb="4" eb="6">
      <t>キキン</t>
    </rPh>
    <phoneticPr fontId="2"/>
  </si>
  <si>
    <t>公共施設等維持管理基金</t>
    <rPh sb="0" eb="2">
      <t>コウキョウ</t>
    </rPh>
    <rPh sb="2" eb="5">
      <t>シセツトウ</t>
    </rPh>
    <rPh sb="5" eb="7">
      <t>イジ</t>
    </rPh>
    <rPh sb="7" eb="9">
      <t>カンリ</t>
    </rPh>
    <rPh sb="9" eb="11">
      <t>キキン</t>
    </rPh>
    <phoneticPr fontId="11"/>
  </si>
  <si>
    <t>―</t>
    <phoneticPr fontId="2"/>
  </si>
  <si>
    <t>　―</t>
    <phoneticPr fontId="2"/>
  </si>
  <si>
    <t>大規模地震災害対策基金</t>
    <rPh sb="0" eb="3">
      <t>ダイキボ</t>
    </rPh>
    <rPh sb="3" eb="5">
      <t>ジシン</t>
    </rPh>
    <rPh sb="5" eb="7">
      <t>サイガイ</t>
    </rPh>
    <rPh sb="7" eb="9">
      <t>タイサク</t>
    </rPh>
    <rPh sb="9" eb="11">
      <t>キキン</t>
    </rPh>
    <phoneticPr fontId="11"/>
  </si>
  <si>
    <t>松山広域福祉施設事務組合（一般会計）</t>
    <rPh sb="13" eb="15">
      <t>イッパン</t>
    </rPh>
    <rPh sb="15" eb="17">
      <t>カイケイ</t>
    </rPh>
    <phoneticPr fontId="11"/>
  </si>
  <si>
    <t>松山広域福祉施設事務組合（公営企業会計）</t>
    <rPh sb="13" eb="15">
      <t>コウエイ</t>
    </rPh>
    <rPh sb="15" eb="17">
      <t>キギョウ</t>
    </rPh>
    <rPh sb="17" eb="19">
      <t>カイケイ</t>
    </rPh>
    <phoneticPr fontId="11"/>
  </si>
  <si>
    <t>愛媛県市町総合事務組合（退職手当事業分）</t>
    <rPh sb="12" eb="14">
      <t>タイショク</t>
    </rPh>
    <rPh sb="14" eb="16">
      <t>テアテ</t>
    </rPh>
    <rPh sb="16" eb="18">
      <t>ジギョウ</t>
    </rPh>
    <rPh sb="18" eb="19">
      <t>ブン</t>
    </rPh>
    <phoneticPr fontId="11"/>
  </si>
  <si>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</si>
  <si>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</si>
  <si>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</si>
  <si>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</si>
  <si>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</si>
  <si>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</si>
  <si>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</si>
  <si>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</si>
  <si>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伊予消防等事務組合</t>
  </si>
  <si>
    <t>伊予市外二町共有物組合</t>
    <rPh sb="0" eb="3">
      <t>イヨシ</t>
    </rPh>
    <rPh sb="3" eb="6">
      <t>ソトニチョウ</t>
    </rPh>
    <rPh sb="6" eb="9">
      <t>キョウユウブツ</t>
    </rPh>
    <rPh sb="9" eb="11">
      <t>クミアイ</t>
    </rPh>
    <phoneticPr fontId="11"/>
  </si>
  <si>
    <t>愛媛地方税滞納整理機構</t>
  </si>
  <si>
    <t>愛媛県後期高齢者医療広域連合（一般会計）</t>
    <rPh sb="15" eb="17">
      <t>イッパン</t>
    </rPh>
    <rPh sb="17" eb="19">
      <t>カイケイ</t>
    </rPh>
    <phoneticPr fontId="11"/>
  </si>
  <si>
    <t>愛媛県後期高齢者医療広域連合（後期高齢者医療特別会計）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</si>
  <si>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</si>
  <si>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</si>
  <si>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</si>
  <si>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</si>
  <si>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</si>
  <si>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増減を繰り返しながら減少傾向にあるが、有形固定資産減価償却率は類似団体よりも高く、上昇傾向にある。主な要因としては、保育所、公営住宅の有形固定資産減価償却率が類似団体と比較して高いことが挙げられる。保育所については、昭和49年に建設した松前保育所と昭和52年に建設した宗意原保育所を統合し、平成29年度に建替えを行った。今後も公共施設等総合管理計画に基づき、老朽化施設の集約化・複合化や除却に取り組んでいく。</t>
    <rPh sb="7" eb="9">
      <t>ゾウゲン</t>
    </rPh>
    <rPh sb="10" eb="11">
      <t>ク</t>
    </rPh>
    <rPh sb="12" eb="13">
      <t>カエ</t>
    </rPh>
    <rPh sb="17" eb="19">
      <t>ゲンショウ</t>
    </rPh>
    <rPh sb="19" eb="21">
      <t>ケイコウ</t>
    </rPh>
    <rPh sb="100" eb="101">
      <t>ア</t>
    </rPh>
    <rPh sb="163" eb="164">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</si>
  <si>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</si>
  <si>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</si>
  <si>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</si>
  <si>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</si>
  <si>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</si>
  <si>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</si>
  <si>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実質公債費比率については近年減少傾向にあるが、学校施設の改築等の大規模事業に伴う起債発行額の増加が見込まれており、今後は悪化する見込である。
将来負担比率については、今後の大規模事業に伴い地方債の現在高が増加する見込みである。また、財源不足に対する基金の取り崩しも引き続き予想されているため、比率は悪化していく見込みである。
引き続き歳出の抑制と、交付税措置のある起債の活用に努めていく。</t>
    <rPh sb="28" eb="30">
      <t>カイチク</t>
    </rPh>
    <rPh sb="57" eb="59">
      <t>コンゴ</t>
    </rPh>
    <rPh sb="94" eb="97">
      <t>チホウサイ</t>
    </rPh>
    <rPh sb="98" eb="100">
      <t>ゲンザイ</t>
    </rPh>
    <rPh sb="100" eb="101">
      <t>ダカ</t>
    </rPh>
    <rPh sb="106" eb="108">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</si>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</sst>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BFD2-41C0-8526-28C3F37F2C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34040</c:v>
                </c:pt>
                <c:pt idx="1">
                  <c:v>32585</c:v>
                </c:pt>
                <c:pt idx="2">
                  <c:v>34975</c:v>
                </c:pt>
                <c:pt idx="3">
                  <c:v>50969</c:v>
                </c:pt>
                <c:pt idx="4">
                  <c:v>32724</c:v>
                </c:pt>
              </c:numCache>
            </c:numRef>
          </c:val>
          <c:smooth val="0"/>
          <c:extLst xmlns:c16r2="http://schemas.microsoft.com/office/drawing/2015/06/chart">
            <c:ext xmlns:c16="http://schemas.microsoft.com/office/drawing/2014/chart" uri="{C3380CC4-5D6E-409C-BE32-E72D297353CC}">
              <c16:uniqueId val="{00000001-BFD2-41C0-8526-28C3F37F2CD2}"/>
            </c:ext>
          </c:extLst>
        </c:ser>
        <c:dLbls>
          <c:showLegendKey val="0"/>
          <c:showVal val="0"/>
          <c:showCatName val="0"/>
          <c:showSerName val="0"/>
          <c:showPercent val="0"/>
          <c:showBubbleSize val="0"/>
        </c:dLbls>
        <c:marker val="1"/>
        <c:smooth val="0"/>
        <c:axId val="299946880"/>
        <c:axId val="299947272"/>
      </c:lineChart>
      <c:catAx>
        <c:axId val="29994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947272"/>
        <c:crosses val="autoZero"/>
        <c:auto val="1"/>
        <c:lblAlgn val="ctr"/>
        <c:lblOffset val="100"/>
        <c:tickLblSkip val="1"/>
        <c:tickMarkSkip val="1"/>
        <c:noMultiLvlLbl val="0"/>
      </c:catAx>
      <c:valAx>
        <c:axId val="2999472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94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4.2300000000000004</c:v>
                </c:pt>
                <c:pt idx="1">
                  <c:v>5.0999999999999996</c:v>
                </c:pt>
                <c:pt idx="2">
                  <c:v>5.72</c:v>
                </c:pt>
                <c:pt idx="3">
                  <c:v>5.19</c:v>
                </c:pt>
                <c:pt idx="4">
                  <c:v>4.46</c:v>
                </c:pt>
              </c:numCache>
            </c:numRef>
          </c:val>
          <c:extLst xmlns:c16r2="http://schemas.microsoft.com/office/drawing/2015/06/chart">
            <c:ext xmlns:c16="http://schemas.microsoft.com/office/drawing/2014/chart" uri="{C3380CC4-5D6E-409C-BE32-E72D297353CC}">
              <c16:uniqueId val="{00000000-EF95-491E-A548-AE0CD7125C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8.25</c:v>
                </c:pt>
                <c:pt idx="1">
                  <c:v>9.02</c:v>
                </c:pt>
                <c:pt idx="2">
                  <c:v>11.51</c:v>
                </c:pt>
                <c:pt idx="3">
                  <c:v>12.09</c:v>
                </c:pt>
                <c:pt idx="4">
                  <c:v>12</c:v>
                </c:pt>
              </c:numCache>
            </c:numRef>
          </c:val>
          <c:extLst xmlns:c16r2="http://schemas.microsoft.com/office/drawing/2015/06/chart">
            <c:ext xmlns:c16="http://schemas.microsoft.com/office/drawing/2014/chart" uri="{C3380CC4-5D6E-409C-BE32-E72D297353CC}">
              <c16:uniqueId val="{00000001-EF95-491E-A548-AE0CD7125C32}"/>
            </c:ext>
          </c:extLst>
        </c:ser>
        <c:dLbls>
          <c:showLegendKey val="0"/>
          <c:showVal val="0"/>
          <c:showCatName val="0"/>
          <c:showSerName val="0"/>
          <c:showPercent val="0"/>
          <c:showBubbleSize val="0"/>
        </c:dLbls>
        <c:gapWidth val="250"/>
        <c:overlap val="100"/>
        <c:axId val="352600800"/>
        <c:axId val="352600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-0.93</c:v>
                </c:pt>
                <c:pt idx="1">
                  <c:v>1.69</c:v>
                </c:pt>
                <c:pt idx="2">
                  <c:v>3.83</c:v>
                </c:pt>
                <c:pt idx="3">
                  <c:v>0.03</c:v>
                </c:pt>
                <c:pt idx="4">
                  <c:v>-0.7</c:v>
                </c:pt>
              </c:numCache>
            </c:numRef>
          </c:val>
          <c:smooth val="0"/>
          <c:extLst xmlns:c16r2="http://schemas.microsoft.com/office/drawing/2015/06/chart">
            <c:ext xmlns:c16="http://schemas.microsoft.com/office/drawing/2014/chart" uri="{C3380CC4-5D6E-409C-BE32-E72D297353CC}">
              <c16:uniqueId val="{00000002-EF95-491E-A548-AE0CD7125C32}"/>
            </c:ext>
          </c:extLst>
        </c:ser>
        <c:dLbls>
          <c:showLegendKey val="0"/>
          <c:showVal val="0"/>
          <c:showCatName val="0"/>
          <c:showSerName val="0"/>
          <c:showPercent val="0"/>
          <c:showBubbleSize val="0"/>
        </c:dLbls>
        <c:marker val="1"/>
        <c:smooth val="0"/>
        <c:axId val="352600800"/>
        <c:axId val="352600408"/>
      </c:lineChart>
      <c:catAx>
        <c:axId val="3526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600408"/>
        <c:crosses val="autoZero"/>
        <c:auto val="1"/>
        <c:lblAlgn val="ctr"/>
        <c:lblOffset val="100"/>
        <c:tickLblSkip val="1"/>
        <c:tickMarkSkip val="1"/>
        <c:noMultiLvlLbl val="0"/>
      </c:catAx>
      <c:valAx>
        <c:axId val="352600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6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CD-43A2-8074-4070443975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CD-43A2-8074-4070443975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5CD-43A2-8074-407044397578}"/>
            </c:ext>
          </c:extLst>
        </c:ser>
        <c:ser>
          <c:idx val="3"/>
          <c:order val="3"/>
          <c:tx>
            <c:strRef>
              <c:f>データシート!$A$30</c:f>
              <c:strCache>
                <c:ptCount val="1"/>
                <c:pt idx="0">
                  <c:v>介護保険特別会計（介護サービス勘定）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25CD-43A2-8074-40704439757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0.15</c:v>
                </c:pt>
                <c:pt idx="4">
                  <c:v>#N/A</c:v>
                </c:pt>
                <c:pt idx="5">
                  <c:v>0.2</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4-25CD-43A2-8074-40704439757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0.25</c:v>
                </c:pt>
                <c:pt idx="4">
                  <c:v>#N/A</c:v>
                </c:pt>
                <c:pt idx="5">
                  <c:v>0.31</c:v>
                </c:pt>
                <c:pt idx="6">
                  <c:v>#N/A</c:v>
                </c:pt>
                <c:pt idx="7">
                  <c:v>0.39</c:v>
                </c:pt>
                <c:pt idx="8">
                  <c:v>#N/A</c:v>
                </c:pt>
                <c:pt idx="9">
                  <c:v>0.33</c:v>
                </c:pt>
              </c:numCache>
            </c:numRef>
          </c:val>
          <c:extLst xmlns:c16r2="http://schemas.microsoft.com/office/drawing/2015/06/chart">
            <c:ext xmlns:c16="http://schemas.microsoft.com/office/drawing/2014/chart" uri="{C3380CC4-5D6E-409C-BE32-E72D297353CC}">
              <c16:uniqueId val="{00000005-25CD-43A2-8074-407044397578}"/>
            </c:ext>
          </c:extLst>
        </c:ser>
        <c:ser>
          <c:idx val="6"/>
          <c:order val="6"/>
          <c:tx>
            <c:strRef>
              <c:f>データシート!$A$33</c:f>
              <c:strCache>
                <c:ptCount val="1"/>
                <c:pt idx="0">
                  <c:v>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0.56999999999999995</c:v>
                </c:pt>
                <c:pt idx="2">
                  <c:v>#N/A</c:v>
                </c:pt>
                <c:pt idx="3">
                  <c:v>0.86</c:v>
                </c:pt>
                <c:pt idx="4">
                  <c:v>#N/A</c:v>
                </c:pt>
                <c:pt idx="5">
                  <c:v>1.72</c:v>
                </c:pt>
                <c:pt idx="6">
                  <c:v>#N/A</c:v>
                </c:pt>
                <c:pt idx="7">
                  <c:v>1.19</c:v>
                </c:pt>
                <c:pt idx="8">
                  <c:v>#N/A</c:v>
                </c:pt>
                <c:pt idx="9">
                  <c:v>1.27</c:v>
                </c:pt>
              </c:numCache>
            </c:numRef>
          </c:val>
          <c:extLst xmlns:c16r2="http://schemas.microsoft.com/office/drawing/2015/06/chart">
            <c:ext xmlns:c16="http://schemas.microsoft.com/office/drawing/2014/chart" uri="{C3380CC4-5D6E-409C-BE32-E72D297353CC}">
              <c16:uniqueId val="{00000006-25CD-43A2-8074-40704439757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4.22</c:v>
                </c:pt>
                <c:pt idx="2">
                  <c:v>#N/A</c:v>
                </c:pt>
                <c:pt idx="3">
                  <c:v>5.09</c:v>
                </c:pt>
                <c:pt idx="4">
                  <c:v>#N/A</c:v>
                </c:pt>
                <c:pt idx="5">
                  <c:v>5.72</c:v>
                </c:pt>
                <c:pt idx="6">
                  <c:v>#N/A</c:v>
                </c:pt>
                <c:pt idx="7">
                  <c:v>5.18</c:v>
                </c:pt>
                <c:pt idx="8">
                  <c:v>#N/A</c:v>
                </c:pt>
                <c:pt idx="9">
                  <c:v>4.45</c:v>
                </c:pt>
              </c:numCache>
            </c:numRef>
          </c:val>
          <c:extLst xmlns:c16r2="http://schemas.microsoft.com/office/drawing/2015/06/chart">
            <c:ext xmlns:c16="http://schemas.microsoft.com/office/drawing/2014/chart" uri="{C3380CC4-5D6E-409C-BE32-E72D297353CC}">
              <c16:uniqueId val="{00000007-25CD-43A2-8074-40704439757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3.11</c:v>
                </c:pt>
                <c:pt idx="2">
                  <c:v>#N/A</c:v>
                </c:pt>
                <c:pt idx="3">
                  <c:v>2.37</c:v>
                </c:pt>
                <c:pt idx="4">
                  <c:v>#N/A</c:v>
                </c:pt>
                <c:pt idx="5">
                  <c:v>1.21</c:v>
                </c:pt>
                <c:pt idx="6">
                  <c:v>#N/A</c:v>
                </c:pt>
                <c:pt idx="7">
                  <c:v>3.71</c:v>
                </c:pt>
                <c:pt idx="8">
                  <c:v>#N/A</c:v>
                </c:pt>
                <c:pt idx="9">
                  <c:v>5.8</c:v>
                </c:pt>
              </c:numCache>
            </c:numRef>
          </c:val>
          <c:extLst xmlns:c16r2="http://schemas.microsoft.com/office/drawing/2015/06/chart">
            <c:ext xmlns:c16="http://schemas.microsoft.com/office/drawing/2014/chart" uri="{C3380CC4-5D6E-409C-BE32-E72D297353CC}">
              <c16:uniqueId val="{00000008-25CD-43A2-8074-4070443975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13.46</c:v>
                </c:pt>
                <c:pt idx="2">
                  <c:v>#N/A</c:v>
                </c:pt>
                <c:pt idx="3">
                  <c:v>13.82</c:v>
                </c:pt>
                <c:pt idx="4">
                  <c:v>#N/A</c:v>
                </c:pt>
                <c:pt idx="5">
                  <c:v>14.71</c:v>
                </c:pt>
                <c:pt idx="6">
                  <c:v>#N/A</c:v>
                </c:pt>
                <c:pt idx="7">
                  <c:v>15.5</c:v>
                </c:pt>
                <c:pt idx="8">
                  <c:v>#N/A</c:v>
                </c:pt>
                <c:pt idx="9">
                  <c:v>15.48</c:v>
                </c:pt>
              </c:numCache>
            </c:numRef>
          </c:val>
          <c:extLst xmlns:c16r2="http://schemas.microsoft.com/office/drawing/2015/06/chart">
            <c:ext xmlns:c16="http://schemas.microsoft.com/office/drawing/2014/chart" uri="{C3380CC4-5D6E-409C-BE32-E72D297353CC}">
              <c16:uniqueId val="{00000009-25CD-43A2-8074-407044397578}"/>
            </c:ext>
          </c:extLst>
        </c:ser>
        <c:dLbls>
          <c:showLegendKey val="0"/>
          <c:showVal val="0"/>
          <c:showCatName val="0"/>
          <c:showSerName val="0"/>
          <c:showPercent val="0"/>
          <c:showBubbleSize val="0"/>
        </c:dLbls>
        <c:gapWidth val="150"/>
        <c:overlap val="100"/>
        <c:axId val="352599232"/>
        <c:axId val="352603152"/>
      </c:barChart>
      <c:catAx>
        <c:axId val="3525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603152"/>
        <c:crosses val="autoZero"/>
        <c:auto val="1"/>
        <c:lblAlgn val="ctr"/>
        <c:lblOffset val="100"/>
        <c:tickLblSkip val="1"/>
        <c:tickMarkSkip val="1"/>
        <c:noMultiLvlLbl val="0"/>
      </c:catAx>
      <c:valAx>
        <c:axId val="35260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59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820</c:v>
                </c:pt>
                <c:pt idx="5">
                  <c:v>871</c:v>
                </c:pt>
                <c:pt idx="8">
                  <c:v>799</c:v>
                </c:pt>
                <c:pt idx="11">
                  <c:v>802</c:v>
                </c:pt>
                <c:pt idx="14">
                  <c:v>791</c:v>
                </c:pt>
              </c:numCache>
            </c:numRef>
          </c:val>
          <c:extLst xmlns:c16r2="http://schemas.microsoft.com/office/drawing/2015/06/chart">
            <c:ext xmlns:c16="http://schemas.microsoft.com/office/drawing/2014/chart" uri="{C3380CC4-5D6E-409C-BE32-E72D297353CC}">
              <c16:uniqueId val="{00000000-C61C-4F03-BB8C-03D2FB7956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61C-4F03-BB8C-03D2FB7956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c:v>
                </c:pt>
                <c:pt idx="3">
                  <c:v>31</c:v>
                </c:pt>
                <c:pt idx="6">
                  <c:v>0</c:v>
                </c:pt>
                <c:pt idx="9">
                  <c:v>0</c:v>
                </c:pt>
                <c:pt idx="12">
                  <c:v>0</c:v>
                </c:pt>
              </c:numCache>
            </c:numRef>
          </c:val>
          <c:extLst xmlns:c16r2="http://schemas.microsoft.com/office/drawing/2015/06/chart">
            <c:ext xmlns:c16="http://schemas.microsoft.com/office/drawing/2014/chart" uri="{C3380CC4-5D6E-409C-BE32-E72D297353CC}">
              <c16:uniqueId val="{00000002-C61C-4F03-BB8C-03D2FB7956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108</c:v>
                </c:pt>
                <c:pt idx="3">
                  <c:v>70</c:v>
                </c:pt>
                <c:pt idx="6">
                  <c:v>55</c:v>
                </c:pt>
                <c:pt idx="9">
                  <c:v>48</c:v>
                </c:pt>
                <c:pt idx="12">
                  <c:v>49</c:v>
                </c:pt>
              </c:numCache>
            </c:numRef>
          </c:val>
          <c:extLst xmlns:c16r2="http://schemas.microsoft.com/office/drawing/2015/06/chart">
            <c:ext xmlns:c16="http://schemas.microsoft.com/office/drawing/2014/chart" uri="{C3380CC4-5D6E-409C-BE32-E72D297353CC}">
              <c16:uniqueId val="{00000003-C61C-4F03-BB8C-03D2FB7956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213</c:v>
                </c:pt>
                <c:pt idx="3">
                  <c:v>230</c:v>
                </c:pt>
                <c:pt idx="6">
                  <c:v>238</c:v>
                </c:pt>
                <c:pt idx="9">
                  <c:v>253</c:v>
                </c:pt>
                <c:pt idx="12">
                  <c:v>260</c:v>
                </c:pt>
              </c:numCache>
            </c:numRef>
          </c:val>
          <c:extLst xmlns:c16r2="http://schemas.microsoft.com/office/drawing/2015/06/chart">
            <c:ext xmlns:c16="http://schemas.microsoft.com/office/drawing/2014/chart" uri="{C3380CC4-5D6E-409C-BE32-E72D297353CC}">
              <c16:uniqueId val="{00000004-C61C-4F03-BB8C-03D2FB7956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1C-4F03-BB8C-03D2FB7956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61C-4F03-BB8C-03D2FB7956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1096</c:v>
                </c:pt>
                <c:pt idx="3">
                  <c:v>1100</c:v>
                </c:pt>
                <c:pt idx="6">
                  <c:v>1001</c:v>
                </c:pt>
                <c:pt idx="9">
                  <c:v>1041</c:v>
                </c:pt>
                <c:pt idx="12">
                  <c:v>1031</c:v>
                </c:pt>
              </c:numCache>
            </c:numRef>
          </c:val>
          <c:extLst xmlns:c16r2="http://schemas.microsoft.com/office/drawing/2015/06/chart">
            <c:ext xmlns:c16="http://schemas.microsoft.com/office/drawing/2014/chart" uri="{C3380CC4-5D6E-409C-BE32-E72D297353CC}">
              <c16:uniqueId val="{00000007-C61C-4F03-BB8C-03D2FB7956D4}"/>
            </c:ext>
          </c:extLst>
        </c:ser>
        <c:dLbls>
          <c:showLegendKey val="0"/>
          <c:showVal val="0"/>
          <c:showCatName val="0"/>
          <c:showSerName val="0"/>
          <c:showPercent val="0"/>
          <c:showBubbleSize val="0"/>
        </c:dLbls>
        <c:gapWidth val="100"/>
        <c:overlap val="100"/>
        <c:axId val="352602760"/>
        <c:axId val="35259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629</c:v>
                </c:pt>
                <c:pt idx="2">
                  <c:v>#N/A</c:v>
                </c:pt>
                <c:pt idx="3">
                  <c:v>#N/A</c:v>
                </c:pt>
                <c:pt idx="4">
                  <c:v>560</c:v>
                </c:pt>
                <c:pt idx="5">
                  <c:v>#N/A</c:v>
                </c:pt>
                <c:pt idx="6">
                  <c:v>#N/A</c:v>
                </c:pt>
                <c:pt idx="7">
                  <c:v>495</c:v>
                </c:pt>
                <c:pt idx="8">
                  <c:v>#N/A</c:v>
                </c:pt>
                <c:pt idx="9">
                  <c:v>#N/A</c:v>
                </c:pt>
                <c:pt idx="10">
                  <c:v>540</c:v>
                </c:pt>
                <c:pt idx="11">
                  <c:v>#N/A</c:v>
                </c:pt>
                <c:pt idx="12">
                  <c:v>#N/A</c:v>
                </c:pt>
                <c:pt idx="13">
                  <c:v>549</c:v>
                </c:pt>
                <c:pt idx="14">
                  <c:v>#N/A</c:v>
                </c:pt>
              </c:numCache>
            </c:numRef>
          </c:val>
          <c:smooth val="0"/>
          <c:extLst xmlns:c16r2="http://schemas.microsoft.com/office/drawing/2015/06/chart">
            <c:ext xmlns:c16="http://schemas.microsoft.com/office/drawing/2014/chart" uri="{C3380CC4-5D6E-409C-BE32-E72D297353CC}">
              <c16:uniqueId val="{00000008-C61C-4F03-BB8C-03D2FB7956D4}"/>
            </c:ext>
          </c:extLst>
        </c:ser>
        <c:dLbls>
          <c:showLegendKey val="0"/>
          <c:showVal val="0"/>
          <c:showCatName val="0"/>
          <c:showSerName val="0"/>
          <c:showPercent val="0"/>
          <c:showBubbleSize val="0"/>
        </c:dLbls>
        <c:marker val="1"/>
        <c:smooth val="0"/>
        <c:axId val="352602760"/>
        <c:axId val="352597664"/>
      </c:lineChart>
      <c:catAx>
        <c:axId val="35260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597664"/>
        <c:crosses val="autoZero"/>
        <c:auto val="1"/>
        <c:lblAlgn val="ctr"/>
        <c:lblOffset val="100"/>
        <c:tickLblSkip val="1"/>
        <c:tickMarkSkip val="1"/>
        <c:noMultiLvlLbl val="0"/>
      </c:catAx>
      <c:valAx>
        <c:axId val="3525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60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9682</c:v>
                </c:pt>
                <c:pt idx="5">
                  <c:v>9764</c:v>
                </c:pt>
                <c:pt idx="8">
                  <c:v>9792</c:v>
                </c:pt>
                <c:pt idx="11">
                  <c:v>9800</c:v>
                </c:pt>
                <c:pt idx="14">
                  <c:v>9850</c:v>
                </c:pt>
              </c:numCache>
            </c:numRef>
          </c:val>
          <c:extLst xmlns:c16r2="http://schemas.microsoft.com/office/drawing/2015/06/chart">
            <c:ext xmlns:c16="http://schemas.microsoft.com/office/drawing/2014/chart" uri="{C3380CC4-5D6E-409C-BE32-E72D297353CC}">
              <c16:uniqueId val="{00000000-8B74-4D23-B222-C82CD0A5F2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B74-4D23-B222-C82CD0A5F2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1860</c:v>
                </c:pt>
                <c:pt idx="5">
                  <c:v>1884</c:v>
                </c:pt>
                <c:pt idx="8">
                  <c:v>2069</c:v>
                </c:pt>
                <c:pt idx="11">
                  <c:v>2133</c:v>
                </c:pt>
                <c:pt idx="14">
                  <c:v>2188</c:v>
                </c:pt>
              </c:numCache>
            </c:numRef>
          </c:val>
          <c:extLst xmlns:c16r2="http://schemas.microsoft.com/office/drawing/2015/06/chart">
            <c:ext xmlns:c16="http://schemas.microsoft.com/office/drawing/2014/chart" uri="{C3380CC4-5D6E-409C-BE32-E72D297353CC}">
              <c16:uniqueId val="{00000002-8B74-4D23-B222-C82CD0A5F2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B74-4D23-B222-C82CD0A5F2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B74-4D23-B222-C82CD0A5F2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74-4D23-B222-C82CD0A5F2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1009</c:v>
                </c:pt>
                <c:pt idx="3">
                  <c:v>991</c:v>
                </c:pt>
                <c:pt idx="6">
                  <c:v>886</c:v>
                </c:pt>
                <c:pt idx="9">
                  <c:v>806</c:v>
                </c:pt>
                <c:pt idx="12">
                  <c:v>751</c:v>
                </c:pt>
              </c:numCache>
            </c:numRef>
          </c:val>
          <c:extLst xmlns:c16r2="http://schemas.microsoft.com/office/drawing/2015/06/chart">
            <c:ext xmlns:c16="http://schemas.microsoft.com/office/drawing/2014/chart" uri="{C3380CC4-5D6E-409C-BE32-E72D297353CC}">
              <c16:uniqueId val="{00000006-8B74-4D23-B222-C82CD0A5F2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682</c:v>
                </c:pt>
                <c:pt idx="3">
                  <c:v>698</c:v>
                </c:pt>
                <c:pt idx="6">
                  <c:v>629</c:v>
                </c:pt>
                <c:pt idx="9">
                  <c:v>577</c:v>
                </c:pt>
                <c:pt idx="12">
                  <c:v>541</c:v>
                </c:pt>
              </c:numCache>
            </c:numRef>
          </c:val>
          <c:extLst xmlns:c16r2="http://schemas.microsoft.com/office/drawing/2015/06/chart">
            <c:ext xmlns:c16="http://schemas.microsoft.com/office/drawing/2014/chart" uri="{C3380CC4-5D6E-409C-BE32-E72D297353CC}">
              <c16:uniqueId val="{00000007-8B74-4D23-B222-C82CD0A5F2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3976</c:v>
                </c:pt>
                <c:pt idx="3">
                  <c:v>4256</c:v>
                </c:pt>
                <c:pt idx="6">
                  <c:v>4225</c:v>
                </c:pt>
                <c:pt idx="9">
                  <c:v>4232</c:v>
                </c:pt>
                <c:pt idx="12">
                  <c:v>4231</c:v>
                </c:pt>
              </c:numCache>
            </c:numRef>
          </c:val>
          <c:extLst xmlns:c16r2="http://schemas.microsoft.com/office/drawing/2015/06/chart">
            <c:ext xmlns:c16="http://schemas.microsoft.com/office/drawing/2014/chart" uri="{C3380CC4-5D6E-409C-BE32-E72D297353CC}">
              <c16:uniqueId val="{00000008-8B74-4D23-B222-C82CD0A5F2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B74-4D23-B222-C82CD0A5F2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10837</c:v>
                </c:pt>
                <c:pt idx="3">
                  <c:v>10858</c:v>
                </c:pt>
                <c:pt idx="6">
                  <c:v>10780</c:v>
                </c:pt>
                <c:pt idx="9">
                  <c:v>10974</c:v>
                </c:pt>
                <c:pt idx="12">
                  <c:v>11066</c:v>
                </c:pt>
              </c:numCache>
            </c:numRef>
          </c:val>
          <c:extLst xmlns:c16r2="http://schemas.microsoft.com/office/drawing/2015/06/chart">
            <c:ext xmlns:c16="http://schemas.microsoft.com/office/drawing/2014/chart" uri="{C3380CC4-5D6E-409C-BE32-E72D297353CC}">
              <c16:uniqueId val="{0000000A-8B74-4D23-B222-C82CD0A5F2EC}"/>
            </c:ext>
          </c:extLst>
        </c:ser>
        <c:dLbls>
          <c:showLegendKey val="0"/>
          <c:showVal val="0"/>
          <c:showCatName val="0"/>
          <c:showSerName val="0"/>
          <c:showPercent val="0"/>
          <c:showBubbleSize val="0"/>
        </c:dLbls>
        <c:gapWidth val="100"/>
        <c:overlap val="100"/>
        <c:axId val="352595704"/>
        <c:axId val="35259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4992</c:v>
                </c:pt>
                <c:pt idx="2">
                  <c:v>#N/A</c:v>
                </c:pt>
                <c:pt idx="3">
                  <c:v>#N/A</c:v>
                </c:pt>
                <c:pt idx="4">
                  <c:v>5155</c:v>
                </c:pt>
                <c:pt idx="5">
                  <c:v>#N/A</c:v>
                </c:pt>
                <c:pt idx="6">
                  <c:v>#N/A</c:v>
                </c:pt>
                <c:pt idx="7">
                  <c:v>4659</c:v>
                </c:pt>
                <c:pt idx="8">
                  <c:v>#N/A</c:v>
                </c:pt>
                <c:pt idx="9">
                  <c:v>#N/A</c:v>
                </c:pt>
                <c:pt idx="10">
                  <c:v>4656</c:v>
                </c:pt>
                <c:pt idx="11">
                  <c:v>#N/A</c:v>
                </c:pt>
                <c:pt idx="12">
                  <c:v>#N/A</c:v>
                </c:pt>
                <c:pt idx="13">
                  <c:v>4551</c:v>
                </c:pt>
                <c:pt idx="14">
                  <c:v>#N/A</c:v>
                </c:pt>
              </c:numCache>
            </c:numRef>
          </c:val>
          <c:smooth val="0"/>
          <c:extLst xmlns:c16r2="http://schemas.microsoft.com/office/drawing/2015/06/chart">
            <c:ext xmlns:c16="http://schemas.microsoft.com/office/drawing/2014/chart" uri="{C3380CC4-5D6E-409C-BE32-E72D297353CC}">
              <c16:uniqueId val="{0000000B-8B74-4D23-B222-C82CD0A5F2EC}"/>
            </c:ext>
          </c:extLst>
        </c:ser>
        <c:dLbls>
          <c:showLegendKey val="0"/>
          <c:showVal val="0"/>
          <c:showCatName val="0"/>
          <c:showSerName val="0"/>
          <c:showPercent val="0"/>
          <c:showBubbleSize val="0"/>
        </c:dLbls>
        <c:marker val="1"/>
        <c:smooth val="0"/>
        <c:axId val="352595704"/>
        <c:axId val="352596096"/>
      </c:lineChart>
      <c:catAx>
        <c:axId val="35259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596096"/>
        <c:crosses val="autoZero"/>
        <c:auto val="1"/>
        <c:lblAlgn val="ctr"/>
        <c:lblOffset val="100"/>
        <c:tickLblSkip val="1"/>
        <c:tickMarkSkip val="1"/>
        <c:noMultiLvlLbl val="0"/>
      </c:catAx>
      <c:valAx>
        <c:axId val="35259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59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753</c:v>
                </c:pt>
                <c:pt idx="1">
                  <c:v>790</c:v>
                </c:pt>
                <c:pt idx="2">
                  <c:v>790</c:v>
                </c:pt>
              </c:numCache>
            </c:numRef>
          </c:val>
          <c:extLst xmlns:c16r2="http://schemas.microsoft.com/office/drawing/2015/06/chart">
            <c:ext xmlns:c16="http://schemas.microsoft.com/office/drawing/2014/chart" uri="{C3380CC4-5D6E-409C-BE32-E72D297353CC}">
              <c16:uniqueId val="{00000000-16FE-4A31-8F0C-A6A0ABAF7E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243</c:v>
                </c:pt>
                <c:pt idx="1">
                  <c:v>223</c:v>
                </c:pt>
                <c:pt idx="2">
                  <c:v>205</c:v>
                </c:pt>
              </c:numCache>
            </c:numRef>
          </c:val>
          <c:extLst xmlns:c16r2="http://schemas.microsoft.com/office/drawing/2015/06/chart">
            <c:ext xmlns:c16="http://schemas.microsoft.com/office/drawing/2014/chart" uri="{C3380CC4-5D6E-409C-BE32-E72D297353CC}">
              <c16:uniqueId val="{00000001-16FE-4A31-8F0C-A6A0ABAF7E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483</c:v>
                </c:pt>
                <c:pt idx="1">
                  <c:v>515</c:v>
                </c:pt>
                <c:pt idx="2">
                  <c:v>545</c:v>
                </c:pt>
              </c:numCache>
            </c:numRef>
          </c:val>
          <c:extLst xmlns:c16r2="http://schemas.microsoft.com/office/drawing/2015/06/chart">
            <c:ext xmlns:c16="http://schemas.microsoft.com/office/drawing/2014/chart" uri="{C3380CC4-5D6E-409C-BE32-E72D297353CC}">
              <c16:uniqueId val="{00000002-16FE-4A31-8F0C-A6A0ABAF7E29}"/>
            </c:ext>
          </c:extLst>
        </c:ser>
        <c:dLbls>
          <c:showLegendKey val="0"/>
          <c:showVal val="0"/>
          <c:showCatName val="0"/>
          <c:showSerName val="0"/>
          <c:showPercent val="0"/>
          <c:showBubbleSize val="0"/>
        </c:dLbls>
        <c:gapWidth val="120"/>
        <c:overlap val="100"/>
        <c:axId val="352597272"/>
        <c:axId val="352598448"/>
      </c:barChart>
      <c:catAx>
        <c:axId val="35259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2598448"/>
        <c:crosses val="autoZero"/>
        <c:auto val="1"/>
        <c:lblAlgn val="ctr"/>
        <c:lblOffset val="100"/>
        <c:tickLblSkip val="1"/>
        <c:tickMarkSkip val="1"/>
        <c:noMultiLvlLbl val="0"/>
      </c:catAx>
      <c:valAx>
        <c:axId val="352598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259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D3-46D7-933E-B175CDC044F0}"/>
                </c:ext>
                <c:ext xmlns:c15="http://schemas.microsoft.com/office/drawing/2012/chart" uri="{CE6537A1-D6FC-4f65-9D91-7224C49458BB}">
                  <c15:dlblFieldTable>
                    <c15:dlblFTEntry>
                      <c15:txfldGUID>{CD8600B5-662B-4639-A8F5-241305FBC5D1}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D3-46D7-933E-B175CDC044F0}"/>
                </c:ext>
                <c:ext xmlns:c15="http://schemas.microsoft.com/office/drawing/2012/chart" uri="{CE6537A1-D6FC-4f65-9D91-7224C49458BB}">
                  <c15:dlblFieldTable>
                    <c15:dlblFTEntry>
                      <c15:txfldGUID>{43E89079-14D8-4784-AC4C-C88811C1EEEC}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D3-46D7-933E-B175CDC044F0}"/>
                </c:ext>
                <c:ext xmlns:c15="http://schemas.microsoft.com/office/drawing/2012/chart" uri="{CE6537A1-D6FC-4f65-9D91-7224C49458BB}">
                  <c15:dlblFieldTable>
                    <c15:dlblFTEntry>
                      <c15:txfldGUID>{39AA0F44-7A2A-49F2-AC7C-B7E003473DF3}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D3-46D7-933E-B175CDC044F0}"/>
                </c:ext>
                <c:ext xmlns:c15="http://schemas.microsoft.com/office/drawing/2012/chart" uri="{CE6537A1-D6FC-4f65-9D91-7224C49458BB}">
                  <c15:dlblFieldTable>
                    <c15:dlblFTEntry>
                      <c15:txfldGUID>{31EB0118-FA5A-4592-A593-06791C69D1FE}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D3-46D7-933E-B175CDC044F0}"/>
                </c:ext>
                <c:ext xmlns:c15="http://schemas.microsoft.com/office/drawing/2012/chart" uri="{CE6537A1-D6FC-4f65-9D91-7224C49458BB}">
                  <c15:dlblFieldTable>
                    <c15:dlblFTEntry>
                      <c15:txfldGUID>{A6CE6758-F6CB-4662-A799-87D288F5017F}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D3-46D7-933E-B175CDC044F0}"/>
                </c:ext>
                <c:ext xmlns:c15="http://schemas.microsoft.com/office/drawing/2012/chart" uri="{CE6537A1-D6FC-4f65-9D91-7224C49458BB}">
                  <c15:dlblFieldTable>
                    <c15:dlblFTEntry>
                      <c15:txfldGUID>{B23D66E9-CC59-456E-8B64-DA6A0490938A}</c15:txfldGUID>
                      <c15:f>公会計指標分析・財政指標組合せ分析表!$BX$50</c15:f>
                      <c15:dlblFieldTableCache>
                        <c:ptCount val="1"/>
                        <c:pt idx="0">
                          <c:v>H26</c:v>
                        </c:pt>
                      </c15:dlblFieldTableCache>
                    </c15:dlblFTEntry>
                  </c15:dlblFieldTable>
                  <c15:showDataLabelsRange val="0"/>
                </c:ext>
              </c:extLst>
            </c:dLbl>
            <c:dLbl>
              <c:idx val="16"/>
              <c:layout>
                <c:manualLayout>
                  <c:x val="-3.3716435875161002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4D3-46D7-933E-B175CDC044F0}"/>
                </c:ext>
                <c:ext xmlns:c15="http://schemas.microsoft.com/office/drawing/2012/chart" uri="{CE6537A1-D6FC-4f65-9D91-7224C49458BB}">
                  <c15:dlblFieldTable>
                    <c15:dlblFTEntry>
                      <c15:txfldGUID>{9BCEBF5D-3D13-45CB-9F56-2566B0B42B92}</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3.0573965063983875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D3-46D7-933E-B175CDC044F0}"/>
                </c:ext>
                <c:ext xmlns:c15="http://schemas.microsoft.com/office/drawing/2012/chart" uri="{CE6537A1-D6FC-4f65-9D91-7224C49458BB}">
                  <c15:dlblFieldTable>
                    <c15:dlblFTEntry>
                      <c15:txfldGUID>{1324315F-AA3D-4BAA-91C1-4DC7087CFDA0}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4D3-46D7-933E-B175CDC044F0}"/>
                </c:ext>
                <c:ext xmlns:c15="http://schemas.microsoft.com/office/drawing/2012/chart" uri="{CE6537A1-D6FC-4f65-9D91-7224C49458BB}">
                  <c15:dlblFieldTable>
                    <c15:dlblFTEntry>
                      <c15:txfldGUID>{618E3436-ECFC-42DF-A45A-72D46498902B}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59.3</c:v>
                </c:pt>
                <c:pt idx="24">
                  <c:v>59.5</c:v>
                </c:pt>
              </c:numCache>
            </c:numRef>
          </c:xVal>
          <c:yVal>
            <c:numRef>
              <c:f>公会計指標分析・財政指標組合せ分析表!$BP$51:$DC$51</c:f>
              <c:numCache>
                <c:formatCode>#,##0.0;"▲ "#,##0.0</c:formatCode>
                <c:ptCount val="40"/>
                <c:pt idx="16">
                  <c:v>81</c:v>
                </c:pt>
                <c:pt idx="24">
                  <c:v>81.099999999999994</c:v>
                </c:pt>
              </c:numCache>
            </c:numRef>
          </c:yVal>
          <c:smooth val="0"/>
          <c:extLst xmlns:c16r2="http://schemas.microsoft.com/office/drawing/2015/06/chart">
            <c:ext xmlns:c16="http://schemas.microsoft.com/office/drawing/2014/chart" uri="{C3380CC4-5D6E-409C-BE32-E72D297353CC}">
              <c16:uniqueId val="{00000009-84D3-46D7-933E-B175CDC044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4D3-46D7-933E-B175CDC044F0}"/>
                </c:ext>
                <c:ext xmlns:c15="http://schemas.microsoft.com/office/drawing/2012/chart" uri="{CE6537A1-D6FC-4f65-9D91-7224C49458BB}">
                  <c15:dlblFieldTable>
                    <c15:dlblFTEntry>
                      <c15:txfldGUID>{83B2ED29-CA1D-4F54-B5B3-4774A7606638}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4D3-46D7-933E-B175CDC044F0}"/>
                </c:ext>
                <c:ext xmlns:c15="http://schemas.microsoft.com/office/drawing/2012/chart" uri="{CE6537A1-D6FC-4f65-9D91-7224C49458BB}">
                  <c15:dlblFieldTable>
                    <c15:dlblFTEntry>
                      <c15:txfldGUID>{530B3E22-D809-42FA-8380-43F0A1D5CDB4}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4D3-46D7-933E-B175CDC044F0}"/>
                </c:ext>
                <c:ext xmlns:c15="http://schemas.microsoft.com/office/drawing/2012/chart" uri="{CE6537A1-D6FC-4f65-9D91-7224C49458BB}">
                  <c15:dlblFieldTable>
                    <c15:dlblFTEntry>
                      <c15:txfldGUID>{F18C1661-5395-40A6-977D-175829D784EE}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4D3-46D7-933E-B175CDC044F0}"/>
                </c:ext>
                <c:ext xmlns:c15="http://schemas.microsoft.com/office/drawing/2012/chart" uri="{CE6537A1-D6FC-4f65-9D91-7224C49458BB}">
                  <c15:dlblFieldTable>
                    <c15:dlblFTEntry>
                      <c15:txfldGUID>{3A7DC3FD-6EC8-436F-81DB-B84CE97FA53D}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4D3-46D7-933E-B175CDC044F0}"/>
                </c:ext>
                <c:ext xmlns:c15="http://schemas.microsoft.com/office/drawing/2012/chart" uri="{CE6537A1-D6FC-4f65-9D91-7224C49458BB}">
                  <c15:dlblFieldTable>
                    <c15:dlblFTEntry>
                      <c15:txfldGUID>{FCF12C1C-38FD-4449-B874-7B2470BCF222}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4D3-46D7-933E-B175CDC044F0}"/>
                </c:ext>
                <c:ext xmlns:c15="http://schemas.microsoft.com/office/drawing/2012/chart" uri="{CE6537A1-D6FC-4f65-9D91-7224C49458BB}">
                  <c15:dlblFieldTable>
                    <c15:dlblFTEntry>
                      <c15:txfldGUID>{701B1311-AA5B-4376-B222-E5533BDE5112}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4D3-46D7-933E-B175CDC044F0}"/>
                </c:ext>
                <c:ext xmlns:c15="http://schemas.microsoft.com/office/drawing/2012/chart" uri="{CE6537A1-D6FC-4f65-9D91-7224C49458BB}">
                  <c15:dlblFieldTable>
                    <c15:dlblFTEntry>
                      <c15:txfldGUID>{0CCACE22-6738-48F4-A391-7C77F0CFF758}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4D3-46D7-933E-B175CDC044F0}"/>
                </c:ext>
                <c:ext xmlns:c15="http://schemas.microsoft.com/office/drawing/2012/chart" uri="{CE6537A1-D6FC-4f65-9D91-7224C49458BB}">
                  <c15:dlblFieldTable>
                    <c15:dlblFTEntry>
                      <c15:txfldGUID>{A1DDC69A-9BB3-4FA6-9AFC-BEA649B9F7D5}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4D3-46D7-933E-B175CDC044F0}"/>
                </c:ext>
                <c:ext xmlns:c15="http://schemas.microsoft.com/office/drawing/2012/chart" uri="{CE6537A1-D6FC-4f65-9D91-7224C49458BB}">
                  <c15:dlblFieldTable>
                    <c15:dlblFTEntry>
                      <c15:txfldGUID>{31A6C6A2-D518-4964-B612-F56F94F98C35}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84D3-46D7-933E-B175CDC044F0}"/>
            </c:ext>
          </c:extLst>
        </c:ser>
        <c:dLbls>
          <c:showLegendKey val="0"/>
          <c:showVal val="1"/>
          <c:showCatName val="0"/>
          <c:showSerName val="0"/>
          <c:showPercent val="0"/>
          <c:showBubbleSize val="0"/>
        </c:dLbls>
        <c:axId val="352598056"/>
        <c:axId val="352599624"/>
      </c:scatterChart>
      <c:valAx>
        <c:axId val="352598056"/>
        <c:scaling>
          <c:orientation val="minMax"/>
          <c:max val="60.1"/>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599624"/>
        <c:crosses val="autoZero"/>
        <c:crossBetween val="midCat"/>
      </c:valAx>
      <c:valAx>
        <c:axId val="352599624"/>
        <c:scaling>
          <c:orientation val="minMax"/>
          <c:max val="9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2598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E2-43CF-AF76-0FB6064608C8}"/>
                </c:ext>
                <c:ext xmlns:c15="http://schemas.microsoft.com/office/drawing/2012/chart" uri="{CE6537A1-D6FC-4f65-9D91-7224C49458BB}">
                  <c15:dlblFieldTable>
                    <c15:dlblFTEntry>
                      <c15:txfldGUID>{1248C259-3FB2-4616-BFC0-94D1973AC7FB}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E2-43CF-AF76-0FB6064608C8}"/>
                </c:ext>
                <c:ext xmlns:c15="http://schemas.microsoft.com/office/drawing/2012/chart" uri="{CE6537A1-D6FC-4f65-9D91-7224C49458BB}">
                  <c15:dlblFieldTable>
                    <c15:dlblFTEntry>
                      <c15:txfldGUID>{DB7610C9-125A-4D1C-A417-E920A9822D29}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DE2-43CF-AF76-0FB6064608C8}"/>
                </c:ext>
                <c:ext xmlns:c15="http://schemas.microsoft.com/office/drawing/2012/chart" uri="{CE6537A1-D6FC-4f65-9D91-7224C49458BB}">
                  <c15:dlblFieldTable>
                    <c15:dlblFTEntry>
                      <c15:txfldGUID>{D35F262C-1773-4835-9393-4F7BD7B0462F}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DE2-43CF-AF76-0FB6064608C8}"/>
                </c:ext>
                <c:ext xmlns:c15="http://schemas.microsoft.com/office/drawing/2012/chart" uri="{CE6537A1-D6FC-4f65-9D91-7224C49458BB}">
                  <c15:dlblFieldTable>
                    <c15:dlblFTEntry>
                      <c15:txfldGUID>{95A05163-5B3D-4AB6-8060-AE4F41CF16D3}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DE2-43CF-AF76-0FB6064608C8}"/>
                </c:ext>
                <c:ext xmlns:c15="http://schemas.microsoft.com/office/drawing/2012/chart" uri="{CE6537A1-D6FC-4f65-9D91-7224C49458BB}">
                  <c15:dlblFieldTable>
                    <c15:dlblFTEntry>
                      <c15:txfldGUID>{5224E44E-015B-43A1-8AC5-B64B5FEFEBFB}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DE2-43CF-AF76-0FB6064608C8}"/>
                </c:ext>
                <c:ext xmlns:c15="http://schemas.microsoft.com/office/drawing/2012/chart" uri="{CE6537A1-D6FC-4f65-9D91-7224C49458BB}">
                  <c15:dlblFieldTable>
                    <c15:dlblFTEntry>
                      <c15:txfldGUID>{7E17B3ED-6569-4AC2-A402-B257CC20DAD7}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DE2-43CF-AF76-0FB6064608C8}"/>
                </c:ext>
                <c:ext xmlns:c15="http://schemas.microsoft.com/office/drawing/2012/chart" uri="{CE6537A1-D6FC-4f65-9D91-7224C49458BB}">
                  <c15:dlblFieldTable>
                    <c15:dlblFTEntry>
                      <c15:txfldGUID>{474D1C09-FB0E-4E92-BEF0-83B6550028B7}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DE2-43CF-AF76-0FB6064608C8}"/>
                </c:ext>
                <c:ext xmlns:c15="http://schemas.microsoft.com/office/drawing/2012/chart" uri="{CE6537A1-D6FC-4f65-9D91-7224C49458BB}">
                  <c15:dlblFieldTable>
                    <c15:dlblFTEntry>
                      <c15:txfldGUID>{665BBFE6-DF89-42E9-86C5-2B6AEA766269}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DE2-43CF-AF76-0FB6064608C8}"/>
                </c:ext>
                <c:ext xmlns:c15="http://schemas.microsoft.com/office/drawing/2012/chart" uri="{CE6537A1-D6FC-4f65-9D91-7224C49458BB}">
                  <c15:dlblFieldTable>
                    <c15:dlblFTEntry>
                      <c15:txfldGUID>{53F2EE6A-1C13-4B98-ADCB-0AC5A6C40B5E}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11.4</c:v>
                </c:pt>
                <c:pt idx="16">
                  <c:v>10</c:v>
                </c:pt>
                <c:pt idx="24">
                  <c:v>9.3000000000000007</c:v>
                </c:pt>
                <c:pt idx="32">
                  <c:v>9.1</c:v>
                </c:pt>
              </c:numCache>
            </c:numRef>
          </c:xVal>
          <c:yVal>
            <c:numRef>
              <c:f>公会計指標分析・財政指標組合せ分析表!$BP$73:$DC$73</c:f>
              <c:numCache>
                <c:formatCode>#,##0.0;"▲ "#,##0.0</c:formatCode>
                <c:ptCount val="40"/>
                <c:pt idx="0">
                  <c:v>89.4</c:v>
                </c:pt>
                <c:pt idx="8">
                  <c:v>92.8</c:v>
                </c:pt>
                <c:pt idx="16">
                  <c:v>81</c:v>
                </c:pt>
                <c:pt idx="24">
                  <c:v>81.099999999999994</c:v>
                </c:pt>
                <c:pt idx="32">
                  <c:v>78.5</c:v>
                </c:pt>
              </c:numCache>
            </c:numRef>
          </c:yVal>
          <c:smooth val="0"/>
          <c:extLst xmlns:c16r2="http://schemas.microsoft.com/office/drawing/2015/06/chart">
            <c:ext xmlns:c16="http://schemas.microsoft.com/office/drawing/2014/chart" uri="{C3380CC4-5D6E-409C-BE32-E72D297353CC}">
              <c16:uniqueId val="{00000009-8DE2-43CF-AF76-0FB6064608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DE2-43CF-AF76-0FB6064608C8}"/>
                </c:ext>
                <c:ext xmlns:c15="http://schemas.microsoft.com/office/drawing/2012/chart" uri="{CE6537A1-D6FC-4f65-9D91-7224C49458BB}">
                  <c15:dlblFieldTable>
                    <c15:dlblFTEntry>
                      <c15:txfldGUID>{8DC7C8D6-C3BC-4902-9E8E-6FDA92DEBFCF}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DE2-43CF-AF76-0FB6064608C8}"/>
                </c:ext>
                <c:ext xmlns:c15="http://schemas.microsoft.com/office/drawing/2012/chart" uri="{CE6537A1-D6FC-4f65-9D91-7224C49458BB}">
                  <c15:dlblFieldTable>
                    <c15:dlblFTEntry>
                      <c15:txfldGUID>{AED46906-C320-4615-AFE0-3EEA0BC0136B}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DE2-43CF-AF76-0FB6064608C8}"/>
                </c:ext>
                <c:ext xmlns:c15="http://schemas.microsoft.com/office/drawing/2012/chart" uri="{CE6537A1-D6FC-4f65-9D91-7224C49458BB}">
                  <c15:dlblFieldTable>
                    <c15:dlblFTEntry>
                      <c15:txfldGUID>{18896D54-375E-492E-8243-3598A3006E6A}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DE2-43CF-AF76-0FB6064608C8}"/>
                </c:ext>
                <c:ext xmlns:c15="http://schemas.microsoft.com/office/drawing/2012/chart" uri="{CE6537A1-D6FC-4f65-9D91-7224C49458BB}">
                  <c15:dlblFieldTable>
                    <c15:dlblFTEntry>
                      <c15:txfldGUID>{1BE9AC78-B065-4987-ADFC-B03C01B1CE1F}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DE2-43CF-AF76-0FB6064608C8}"/>
                </c:ext>
                <c:ext xmlns:c15="http://schemas.microsoft.com/office/drawing/2012/chart" uri="{CE6537A1-D6FC-4f65-9D91-7224C49458BB}">
                  <c15:dlblFieldTable>
                    <c15:dlblFTEntry>
                      <c15:txfldGUID>{CC43B61F-8E2B-40EC-8A51-DE6C775B652F}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DE2-43CF-AF76-0FB6064608C8}"/>
                </c:ext>
                <c:ext xmlns:c15="http://schemas.microsoft.com/office/drawing/2012/chart" uri="{CE6537A1-D6FC-4f65-9D91-7224C49458BB}">
                  <c15:dlblFieldTable>
                    <c15:dlblFTEntry>
                      <c15:txfldGUID>{2AD34279-5BB5-42F2-95FC-23A086E643EC}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DE2-43CF-AF76-0FB6064608C8}"/>
                </c:ext>
                <c:ext xmlns:c15="http://schemas.microsoft.com/office/drawing/2012/chart" uri="{CE6537A1-D6FC-4f65-9D91-7224C49458BB}">
                  <c15:dlblFieldTable>
                    <c15:dlblFTEntry>
                      <c15:txfldGUID>{D2D19D0E-1B6D-444A-9DF5-DDF775C22B36}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DE2-43CF-AF76-0FB6064608C8}"/>
                </c:ext>
                <c:ext xmlns:c15="http://schemas.microsoft.com/office/drawing/2012/chart" uri="{CE6537A1-D6FC-4f65-9D91-7224C49458BB}">
                  <c15:dlblFieldTable>
                    <c15:dlblFTEntry>
                      <c15:txfldGUID>{1656C16A-86F0-47EC-8641-977F21A327BD}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DE2-43CF-AF76-0FB6064608C8}"/>
                </c:ext>
                <c:ext xmlns:c15="http://schemas.microsoft.com/office/drawing/2012/chart" uri="{CE6537A1-D6FC-4f65-9D91-7224C49458BB}">
                  <c15:dlblFieldTable>
                    <c15:dlblFTEntry>
                      <c15:txfldGUID>{6891E161-D2FC-495A-B02C-A7140A1E0AEA}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8DE2-43CF-AF76-0FB6064608C8}"/>
            </c:ext>
          </c:extLst>
        </c:ser>
        <c:dLbls>
          <c:showLegendKey val="0"/>
          <c:showVal val="1"/>
          <c:showCatName val="0"/>
          <c:showSerName val="0"/>
          <c:showPercent val="0"/>
          <c:showBubbleSize val="0"/>
        </c:dLbls>
        <c:axId val="359651896"/>
        <c:axId val="359647976"/>
      </c:scatterChart>
      <c:valAx>
        <c:axId val="359651896"/>
        <c:scaling>
          <c:orientation val="minMax"/>
          <c:max val="12.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647976"/>
        <c:crosses val="autoZero"/>
        <c:crossBetween val="midCat"/>
      </c:valAx>
      <c:valAx>
        <c:axId val="359647976"/>
        <c:scaling>
          <c:orientation val="minMax"/>
          <c:max val="10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651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公園緑地事業債</a:t>
          </a:r>
          <a:r>
            <a:rPr kumimoji="1" lang="ja-JP" altLang="ja-JP" sz="1400">
              <a:solidFill>
                <a:schemeClr val="dk1"/>
              </a:solidFill>
              <a:effectLst/>
              <a:latin typeface="+mn-lt"/>
              <a:ea typeface="+mn-ea"/>
              <a:cs typeface="+mn-cs"/>
            </a:rPr>
            <a:t>等の元利償還額の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によ</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「元利償還金」の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や公共下水道特別会計の財源とする地方債の償還に充てたと認められる繰入金の増によ</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「公営企業の元利償還金に対する繰入金」の増加などにより、実質公債費比率の分子は</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交付税措置のある起債を選択することにより、実質公債費比率自体は近年減少傾向にあるが、今後実施予定の学校施設大規模改修等の大規模事業につき起債発行額が増加することに伴い、それらの起債の元金償還が開始される</a:t>
          </a:r>
          <a:r>
            <a:rPr kumimoji="1" lang="en-US" altLang="ja-JP" sz="1400">
              <a:solidFill>
                <a:schemeClr val="dk1"/>
              </a:solidFill>
              <a:effectLst/>
              <a:latin typeface="+mn-ea"/>
              <a:ea typeface="+mn-ea"/>
              <a:cs typeface="+mn-cs"/>
            </a:rPr>
            <a:t>H32</a:t>
          </a:r>
          <a:r>
            <a:rPr kumimoji="1" lang="ja-JP" altLang="ja-JP" sz="1400">
              <a:solidFill>
                <a:schemeClr val="dk1"/>
              </a:solidFill>
              <a:effectLst/>
              <a:latin typeface="+mn-lt"/>
              <a:ea typeface="+mn-ea"/>
              <a:cs typeface="+mn-cs"/>
            </a:rPr>
            <a:t>年頃を境に、元利償還金の増加により比率の悪化が予想される。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職員数の減少による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退職手当負担金見込額</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減額</a:t>
          </a:r>
          <a:r>
            <a:rPr kumimoji="1" lang="ja-JP" altLang="ja-JP" sz="1400">
              <a:solidFill>
                <a:schemeClr val="dk1"/>
              </a:solidFill>
              <a:effectLst/>
              <a:latin typeface="+mn-lt"/>
              <a:ea typeface="+mn-ea"/>
              <a:cs typeface="+mn-cs"/>
            </a:rPr>
            <a:t>や</a:t>
          </a:r>
          <a:r>
            <a:rPr kumimoji="1" lang="ja-JP" altLang="en-US" sz="1400">
              <a:solidFill>
                <a:schemeClr val="dk1"/>
              </a:solidFill>
              <a:effectLst/>
              <a:latin typeface="+mn-lt"/>
              <a:ea typeface="+mn-ea"/>
              <a:cs typeface="+mn-cs"/>
            </a:rPr>
            <a:t>養護老人ホーム等の組合に係る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組合負担見込額</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減額</a:t>
          </a:r>
          <a:r>
            <a:rPr kumimoji="1" lang="ja-JP" altLang="ja-JP" sz="1400">
              <a:solidFill>
                <a:schemeClr val="dk1"/>
              </a:solidFill>
              <a:effectLst/>
              <a:latin typeface="+mn-lt"/>
              <a:ea typeface="+mn-ea"/>
              <a:cs typeface="+mn-cs"/>
            </a:rPr>
            <a:t>などにより、実質公債費比率の分子は</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は、大規模事業や長寿命化等に伴い交付税措置のない借入も増加する見込である。また、財源不足に対して、基金の取崩しや一部事務組合施設の長寿命化に伴う負担金の増加も見込まれ比率の悪化が予想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取崩額と積立額が同額程度で運用されたため、その残高はほぼ横ばいとなっている。また、減債基金については毎年の元利償還金のうち一般財源からの負担となる額の５％相当を取り崩しており、微減となっている。その他特定目的基金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年度末より新たに公共施設等維持管理基金を設け、約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百万円ずつ積立しており、全体として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ほぼ増減が無く、公共施設等維持管理基金の積立を始めたため、短期的には残高合計は微増していく予定だが、今後学校施設の大規模改修や公民館耐震化など大型事業が予定されていることや、既存の公共施設の長寿命化に係る改修が見込まれることから、中長期的には減少していくことも予想されるため、計画的な運用を行い、適正な水準を維持し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大規模地震災害対策基金：松前町における大規模な地震による災害の予防、応急対策及び復旧等に要する経費並びに国内における大規模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な地震による甚大な災害の被災者を支援する経費の財源とする。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：在宅福祉の向上、健康づくり推進及び民間活動の活発化を促進し、もって松前町の地域福祉の促進を図るため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　：行政財産として管理する建物の維持管理及び更新に要する経費とする。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大規模地震災害対策基金：預金利息と寄附金により１百万円増加した。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：預金利息と同額を社会福祉費の事業に充当するため増減無し。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　：今後の公共施設の維持管理や更新に関する経費に充てるため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大規模地震災害対策基金：現金として積み立てしておくだけではなく、一部については水、食糧などの災害に備えての備蓄品として現物で保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：基本的には利息のみを福祉事業の経費の財源として運用するが、社会福祉、児童福祉に関する公共施設の更新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や維持管理に要する経費への充当も想定している。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　；今後想定される公共施設の長寿命化対策に係る経費の財源とすることを目標に、年度末の収支状況をみながら積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立をつづける。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毎年度当初予算編成時において財源確保のため取り崩しているが、法定分を積み立てることにより、標準財政規模と比較して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％程の残高で推移している。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現状は標準財政規模に対して約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％程度の残高にとどまっているが、県内他市町や類似団体との比較や、近年の自然災害の発生状況を考慮して残高の適正な水準を維持していきたい。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地方債の償還のため約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地方債の償還計画を踏まえ、適正な規模の残高について維持していきたい。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A33F297-78C9-4E59-BC2B-DD545D94B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AEDB1A8-2499-4DC2-8AA4-A7496AAED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B725A21A-559D-44E5-B06B-BF442FD55B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8D4776F4-EBF9-4363-A82C-7F091E9DCC9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811C9191-24A9-4195-9DD1-FD0432AB3F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94A84977-E59E-49B9-B193-CF36099E6FE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59D013A6-3067-4BDB-944D-BC9CDD53A3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7D958455-AF3D-4919-BF3F-196D8E38FC8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12074F8D-7708-47EB-BF1B-87AF8EC6779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DD0ED695-93D4-4E6D-BFA0-FD532ACBBD3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70AB9AA-0299-492F-8B37-33F6C8DA63A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427AB49B-A743-42D1-9069-0E9F31B3538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30,907
30,780
20.41
10,505,195
10,175,889
293,381
6,582,343
11,066,240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59538A7B-ECB6-49B4-9849-6AF791C2C3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CC6539BA-0C80-4B69-9ADB-D3106851BBA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6C40E80-4561-4A43-9452-7C817AEA582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F53313C5-1B55-44F8-A88B-9296F938A72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326DC1D4-108C-4402-BDDE-1DE43EB04AA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D8BD6604-A083-4725-AEB2-5ECB3101C3B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2B1A0846-1D22-4164-A7AE-95A9B95B56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6279028-57DF-46A4-B506-7FF9238773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B872E13A-FD7C-44B1-A4C6-D14FD2D17E9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35982265-C26A-4D74-A14A-ADE2A1C89AB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D5D57D3D-1DA9-4D88-8BF2-23D69F005A4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F2CDEF1E-E6A0-447D-A23A-0462FA8AF71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CE6F4F31-455F-4F73-8220-76FE3A8FAE8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BD704DBF-9B49-4DEF-B3C2-97DD84BE596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DA05D69F-378F-4C29-B1E6-DB147BCED4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89BAB4D-DF62-48A3-93C0-A1869041E1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3AEAB091-D250-486A-A4FD-39C4C7E5078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A0A5639C-7AC8-4327-B99D-7B9380E0BB5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9C2FF4B7-A0DA-4878-8DB6-EC662C455B29}"/>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981F04BD-19E5-49D0-9DEC-CDF1757004B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5DD996C1-3C9A-4AEF-8A38-53E7541DD4C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13C326B0-8795-4280-A7ED-628747542F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6E86F52F-BC6A-45C7-82FD-B5A3B74E74F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345001DA-5D53-4DAF-9288-97E35A9961C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A1787841-922F-4884-ACF4-32BC098CC47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13109468-571A-41C7-AFCD-919D6F2A24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23EDF5D1-2170-41C6-A2D3-ABF3E4137C4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B25B5950-920B-49CF-B00B-08812C3ADB6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F24312AC-B3AA-4ED8-8DEF-54BF0AE40D4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CBFD951A-6DDB-4FD2-8EEB-71D6EB1BB4A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E6B6E6D6-5143-407B-9280-BBB69ADD4CB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DF50F7D5-A701-43FC-A2F7-4BB190D2B07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27646D82-4E7A-4687-952E-0BEC5365CCD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FC504C3C-F632-45C9-93C2-C063C948945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年度に策定した公共施設等総合管理計画において、今後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年間で公共施設（建物）の延床面積を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％以上削減するという目標を掲げており、老朽化した施設の集約化・複合化や除却を進めていく方針である。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A535D06D-E5C4-4072-BA51-6D26C8816C3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63533E3C-D9F3-4213-A028-81CA5E9D70D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C9022C98-EDDC-4449-A443-6343C495FFB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4CEFABD2-0E5F-4B10-AFCC-F798FBE0112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A57B5964-F4EA-4212-8477-01D7DDB10D9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A39E6C9E-331B-4142-8B19-32A30DDB038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F89E95B2-8CB0-477F-82D2-A847F364D0F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BDCC4A58-194B-4ADF-A1BF-3A984A727C0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101304BB-3F8E-4620-8CE0-C44FB7E52DC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F2282036-BB90-47D9-8ED3-3CCD533B93E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7520C024-BE50-4F01-9D61-BEBDF30E809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60781168-8A00-401E-A03D-AF8E247271B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36C96EA9-655E-4CDA-9BDC-1C4D4A72AEF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DE02B935-CC76-4240-AAA7-B76FDA9EA90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41492928-F3FB-4E8E-8FB1-34E80B14DCD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2D155729-A2E3-4FF3-B2B7-E0960A1F49B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8E1162BE-CD4F-46CD-BF8B-4F65954672F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2794BE3F-D3AA-4D37-8D6E-24A612638B6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a:extLst>
            <a:ext uri="{FF2B5EF4-FFF2-40B4-BE49-F238E27FC236}">
              <a16:creationId xmlns:a16="http://schemas.microsoft.com/office/drawing/2014/main" xmlns="" id="{CFAC1D85-D9CD-4A51-B0A1-15124E98C522}"/>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a:extLst>
            <a:ext uri="{FF2B5EF4-FFF2-40B4-BE49-F238E27FC236}">
              <a16:creationId xmlns:a16="http://schemas.microsoft.com/office/drawing/2014/main" xmlns="" id="{FEEE1503-90C7-4DC8-B168-E70D5C5A6EA9}"/>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a:extLst>
            <a:ext uri="{FF2B5EF4-FFF2-40B4-BE49-F238E27FC236}">
              <a16:creationId xmlns:a16="http://schemas.microsoft.com/office/drawing/2014/main" xmlns="" id="{9207E468-443C-4DF2-B665-4CD46F847201}"/>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a:extLst>
            <a:ext uri="{FF2B5EF4-FFF2-40B4-BE49-F238E27FC236}">
              <a16:creationId xmlns:a16="http://schemas.microsoft.com/office/drawing/2014/main" xmlns="" id="{4091A04E-E8EA-435E-BD67-3C89182048EF}"/>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a:extLst>
            <a:ext uri="{FF2B5EF4-FFF2-40B4-BE49-F238E27FC236}">
              <a16:creationId xmlns:a16="http://schemas.microsoft.com/office/drawing/2014/main" xmlns="" id="{E5FA62D0-0700-4D6A-B85F-318645D0FFC6}"/>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a:extLst>
            <a:ext uri="{FF2B5EF4-FFF2-40B4-BE49-F238E27FC236}">
              <a16:creationId xmlns:a16="http://schemas.microsoft.com/office/drawing/2014/main" xmlns="" id="{22AED7A7-6112-4AD6-8BF3-854C35B4F15B}"/>
            </a:ext>
          </a:extLst>
        </xdr:cNvPr>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a:extLst>
            <a:ext uri="{FF2B5EF4-FFF2-40B4-BE49-F238E27FC236}">
              <a16:creationId xmlns:a16="http://schemas.microsoft.com/office/drawing/2014/main" xmlns="" id="{C0F5F6B0-8337-4337-8AD3-4D4A337EFCDB}"/>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a:extLst>
            <a:ext uri="{FF2B5EF4-FFF2-40B4-BE49-F238E27FC236}">
              <a16:creationId xmlns:a16="http://schemas.microsoft.com/office/drawing/2014/main" xmlns="" id="{4D07D654-0D16-4416-954A-0E37F6855267}"/>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xmlns="" id="{D14CD5B9-62C4-4424-BFB4-550362E5F4DD}"/>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3FDF9DBA-B330-4B3E-B9D7-66C9A202B76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A081276F-25EE-47A3-A5F6-D7BBE3D7436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9F896340-DCA8-4086-803C-A7C15D0F0C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B1275D7C-88F0-4556-BBE9-E3196EC3F74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87D15011-D8B6-4F86-BCCD-D906552CFA4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80" name="楕円 79">
          <a:extLst>
            <a:ext uri="{FF2B5EF4-FFF2-40B4-BE49-F238E27FC236}">
              <a16:creationId xmlns:a16="http://schemas.microsoft.com/office/drawing/2014/main" xmlns="" id="{94C38D2E-2844-453C-B0D6-D7B4746B35E0}"/>
            </a:ext>
          </a:extLst>
        </xdr:cNvPr>
        <xdr:cNvSpPr/>
      </xdr:nvSpPr>
      <xdr:spPr>
        <a:xfrm>
          <a:off x="4000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105501</xdr:rowOff>
    </xdr:from>
    <xdr:to>
      <xdr:col>15</xdr:col>
      <xdr:colOff>187325</xdr:colOff>
      <xdr:row>30</xdr:row>
      <xdr:rowOff>35651</xdr:rowOff>
    </xdr:to>
    <xdr:sp macro="" textlink="">
      <xdr:nvSpPr>
        <xdr:cNvPr id="81" name="楕円 80">
          <a:extLst>
            <a:ext uri="{FF2B5EF4-FFF2-40B4-BE49-F238E27FC236}">
              <a16:creationId xmlns:a16="http://schemas.microsoft.com/office/drawing/2014/main" xmlns="" id="{8967A541-C221-4502-9317-2127BD5AE92E}"/>
            </a:ext>
          </a:extLst>
        </xdr:cNvPr>
        <xdr:cNvSpPr/>
      </xdr:nvSpPr>
      <xdr:spPr>
        <a:xfrm>
          <a:off x="3238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29</xdr:row>
      <xdr:rowOff>156301</xdr:rowOff>
    </xdr:to>
    <xdr:cxnSp macro="">
      <xdr:nvCxnSpPr>
        <xdr:cNvPr id="82" name="直線コネクタ 81">
          <a:extLst>
            <a:ext uri="{FF2B5EF4-FFF2-40B4-BE49-F238E27FC236}">
              <a16:creationId xmlns:a16="http://schemas.microsoft.com/office/drawing/2014/main" xmlns="" id="{787BB774-FFAA-4C20-BDED-A94C674D8115}"/>
            </a:ext>
          </a:extLst>
        </xdr:cNvPr>
        <xdr:cNvCxnSpPr/>
      </xdr:nvCxnSpPr>
      <xdr:spPr>
        <a:xfrm flipV="1">
          <a:off x="3289300" y="589370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3" name="n_1aveValue有形固定資産減価償却率">
          <a:extLst>
            <a:ext uri="{FF2B5EF4-FFF2-40B4-BE49-F238E27FC236}">
              <a16:creationId xmlns:a16="http://schemas.microsoft.com/office/drawing/2014/main" xmlns="" id="{9F412014-4246-49B0-9F31-B9173B28DE38}"/>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4" name="n_2aveValue有形固定資産減価償却率">
          <a:extLst>
            <a:ext uri="{FF2B5EF4-FFF2-40B4-BE49-F238E27FC236}">
              <a16:creationId xmlns:a16="http://schemas.microsoft.com/office/drawing/2014/main" xmlns="" id="{1D56B2AE-7549-45F0-B9BB-2EDE13C3F8BF}"/>
            </a:ext>
          </a:extLst>
        </xdr:cNvPr>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46009</xdr:rowOff>
    </xdr:from>
    <xdr:ext cx="405111" cy="259045"/>
    <xdr:sp macro="" textlink="">
      <xdr:nvSpPr>
        <xdr:cNvPr id="85" name="n_1mainValue有形固定資産減価償却率">
          <a:extLst>
            <a:ext uri="{FF2B5EF4-FFF2-40B4-BE49-F238E27FC236}">
              <a16:creationId xmlns:a16="http://schemas.microsoft.com/office/drawing/2014/main" xmlns="" id="{F8955222-6972-42F4-BF54-202ADBD0194C}"/>
            </a:ext>
          </a:extLst>
        </xdr:cNvPr>
        <xdr:cNvSpPr txBox="1"/>
      </xdr:nvSpPr>
      <xdr:spPr>
        <a:xfrm>
          <a:off x="38360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52178</xdr:rowOff>
    </xdr:from>
    <xdr:ext cx="405111" cy="259045"/>
    <xdr:sp macro="" textlink="">
      <xdr:nvSpPr>
        <xdr:cNvPr id="86" name="n_2mainValue有形固定資産減価償却率">
          <a:extLst>
            <a:ext uri="{FF2B5EF4-FFF2-40B4-BE49-F238E27FC236}">
              <a16:creationId xmlns:a16="http://schemas.microsoft.com/office/drawing/2014/main" xmlns="" id="{51C73F2E-4D2C-4205-A769-739FA9D2D533}"/>
            </a:ext>
          </a:extLst>
        </xdr:cNvPr>
        <xdr:cNvSpPr txBox="1"/>
      </xdr:nvSpPr>
      <xdr:spPr>
        <a:xfrm>
          <a:off x="3086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xmlns="" id="{E631D1C2-D0F4-461F-965C-E6E566B4979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xmlns="" id="{0CD0D78D-109C-4EF5-AF5F-04893A99689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xmlns="" id="{E9880C0C-F46C-4342-8D0A-7419D3C267E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xmlns="" id="{19E39E9F-C8D4-489E-B740-A7EEA25F2DE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xmlns="" id="{600D9AA7-486C-4646-B383-861FAB11152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xmlns="" id="{A994EFA4-0ABC-4526-8940-BE082065BBA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xmlns="" id="{49DC84D4-E4A4-4747-B8FF-1C79AF9FDA7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xmlns="" id="{6CF299E5-DC7F-4C8F-98A0-CD03CE93769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xmlns="" id="{DD7B115C-3388-4C85-A66F-5AD3402D71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xmlns="" id="{DEB61B73-22D5-4377-A4C2-235A3488AE1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xmlns="" id="{982A55D5-CBE2-4C91-ACCB-BFD37E1C235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xmlns="" id="{07F6040B-8A2E-4AEC-9998-0DBACEF9A45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xmlns="" id="{EE0AA1B5-CF2E-4CE3-9264-78DBED0AD0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債務償還可能年数</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は類似団体より高い水準にある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地方債の発行額と償還額のバランスを調整しながら、健全な財政運営を維持していく。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xmlns="" id="{DE74FE52-D54A-4340-8B8D-4D14EA7319A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xmlns="" id="{4A4CF854-7FC0-4743-B1A7-CFD757C1729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xmlns="" id="{71812388-25A2-47CA-B041-7785EB10F19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xmlns="" id="{D98DF6E8-3015-42FA-AB16-03772B47919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xmlns="" id="{9403C207-46A6-402E-9563-43D22D79B9C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xmlns="" id="{2224932D-0D11-4E60-BB41-15BF2AA6CE97}"/>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xmlns="" id="{307F8D34-2533-4E21-8B8C-0465C9F9965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a:extLst>
            <a:ext uri="{FF2B5EF4-FFF2-40B4-BE49-F238E27FC236}">
              <a16:creationId xmlns:a16="http://schemas.microsoft.com/office/drawing/2014/main" xmlns="" id="{432E6F1D-79E6-4808-A292-541016B700AA}"/>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xmlns="" id="{10A9BA7D-7DB7-4066-BD6A-ED4155AA01F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a:extLst>
            <a:ext uri="{FF2B5EF4-FFF2-40B4-BE49-F238E27FC236}">
              <a16:creationId xmlns:a16="http://schemas.microsoft.com/office/drawing/2014/main" xmlns="" id="{0A5BBD4F-E662-46A6-B936-0348A87D4830}"/>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xmlns="" id="{74457369-6F03-4776-9557-41FBF7A8073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xmlns="" id="{3F7429C8-B585-48CC-AFAB-9FD180951E46}"/>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xmlns="" id="{4D6018E8-7C2B-41DF-B6DD-72A94C4F292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xmlns="" id="{663876D2-8BA6-4FD8-801C-DC1AD1CB80E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xmlns="" id="{4DE9DDC4-C638-4CA4-B3F1-136C06D463F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xmlns="" id="{E61C13EE-2080-434D-AE92-26F08F8365FE}"/>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xmlns="" id="{D76590F4-C835-44B4-8CC3-D1A123AE5F9B}"/>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xmlns="" id="{D686E690-C149-48F2-9F91-C5480DBB6AE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a:extLst>
            <a:ext uri="{FF2B5EF4-FFF2-40B4-BE49-F238E27FC236}">
              <a16:creationId xmlns:a16="http://schemas.microsoft.com/office/drawing/2014/main" xmlns="" id="{5F62EF6D-50E8-4E4D-BBFD-B85D30A1A9CC}"/>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a:extLst>
            <a:ext uri="{FF2B5EF4-FFF2-40B4-BE49-F238E27FC236}">
              <a16:creationId xmlns:a16="http://schemas.microsoft.com/office/drawing/2014/main" xmlns="" id="{045E1A78-F684-4F52-9F43-C21BDF46BF1C}"/>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a:extLst>
            <a:ext uri="{FF2B5EF4-FFF2-40B4-BE49-F238E27FC236}">
              <a16:creationId xmlns:a16="http://schemas.microsoft.com/office/drawing/2014/main" xmlns="" id="{62288FC4-A668-48E5-82C9-F0FD3D7F6C34}"/>
            </a:ext>
          </a:extLst>
        </xdr:cNvPr>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a:extLst>
            <a:ext uri="{FF2B5EF4-FFF2-40B4-BE49-F238E27FC236}">
              <a16:creationId xmlns:a16="http://schemas.microsoft.com/office/drawing/2014/main" xmlns="" id="{680BF6B6-34FE-49F1-B28D-7994829520A5}"/>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BF58B5DC-C6E0-4D1F-A93F-D607FFD52D1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2A13C83C-5A0A-41D2-8F8A-2837EE026C4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BCA6887E-BF7F-4932-B032-23E9AC470A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7929A5E8-9369-4154-B02D-3A9FDDEC611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340B4DE8-571C-48CA-80EC-7AC19000467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82338</xdr:rowOff>
    </xdr:from>
    <xdr:to>
      <xdr:col>76</xdr:col>
      <xdr:colOff>73025</xdr:colOff>
      <xdr:row>32</xdr:row>
      <xdr:rowOff>12488</xdr:rowOff>
    </xdr:to>
    <xdr:sp macro="" textlink="">
      <xdr:nvSpPr>
        <xdr:cNvPr id="127" name="楕円 126">
          <a:extLst>
            <a:ext uri="{FF2B5EF4-FFF2-40B4-BE49-F238E27FC236}">
              <a16:creationId xmlns:a16="http://schemas.microsoft.com/office/drawing/2014/main" xmlns="" id="{9FE3DA68-6289-463A-8FF5-778AAA4B9092}"/>
            </a:ext>
          </a:extLst>
        </xdr:cNvPr>
        <xdr:cNvSpPr/>
      </xdr:nvSpPr>
      <xdr:spPr>
        <a:xfrm>
          <a:off x="147447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105215</xdr:rowOff>
    </xdr:from>
    <xdr:ext cx="340478" cy="259045"/>
    <xdr:sp macro="" textlink="">
      <xdr:nvSpPr>
        <xdr:cNvPr id="128" name="債務償還可能年数該当値テキスト">
          <a:extLst>
            <a:ext uri="{FF2B5EF4-FFF2-40B4-BE49-F238E27FC236}">
              <a16:creationId xmlns:a16="http://schemas.microsoft.com/office/drawing/2014/main" xmlns="" id="{8A187235-93EF-4455-94F3-3B7D6555F20C}"/>
            </a:ext>
          </a:extLst>
        </xdr:cNvPr>
        <xdr:cNvSpPr txBox="1"/>
      </xdr:nvSpPr>
      <xdr:spPr>
        <a:xfrm>
          <a:off x="14846300" y="60202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xmlns="" id="{F748018B-2E05-4B28-801B-D9FF9E13243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xmlns="" id="{653030AE-27B7-4C8F-8627-AE56F6ADAD6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xmlns="" id="{16201882-2A87-41BA-8598-5957D567C6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xmlns="" id="{59A80866-AAA5-4356-B0C4-354354607F6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xmlns="" id="{FFDB7F33-1B7C-4FB2-8789-8D749A9E33B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xmlns="" id="{6BD6D806-FD15-4C55-9461-91DEBEED039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FA751F9-799F-4EAC-ACCA-B93E101FC4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99D89D0-6830-49A4-909C-7342ECE3E5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A743C70-5562-46DB-BBCD-0F55C23723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C110B7-2071-402B-B20F-CD09987A074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9BCB9DC-DACB-4A61-94BE-B07F427C8C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AF65D44-AD57-48E6-A090-7A53EA284D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710C342-12D3-423D-9AD6-CC68B09F65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26320E4-1E56-467B-91EB-BF694C51AA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D2686E4-ACA8-4620-A976-BCC890723E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BB29D9D-B48F-4562-9768-3263C76483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30,907
30,780
20.41
10,505,195
10,175,889
293,381
6,582,343
11,066,240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3DAA113-E61E-4A8F-B8AF-1E22CB1E31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AC0A131-A280-43C3-B739-AB7454026E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8B95B8D-6132-4992-B1E8-B6FCFCDC77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C7596F3-4757-45EF-9DD7-49935DB4D5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DF085CE-8091-4AC4-AA42-A0AFDF6165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F995E54-ED50-466A-9E5D-DBB692F4A41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5D1E5E6-5296-4205-A08D-12C9BAAACF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D415105-9863-4180-8123-D36C21F6DF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D39019B-E5D4-4A8D-BF27-D16C99B78A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245D024-B2C6-4F2F-A40F-BABCC67484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F4A3782-B286-48F8-AFF9-63B319E0BA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C02377D-F664-4215-984D-CAD187F83A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BB5DF61-22C9-4162-AB49-F0E911D046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81D382F-90FF-452E-BBAC-D20ADFA503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CB96B4C-686B-4BD8-A7FB-18093C70AF1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CD71C51-191D-4BD2-97E3-0CA33558AC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3D3A487-B447-4F7E-9C13-CC64E73148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1E30BB1-5CB6-4E60-9D5C-F215F151E7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2ACF641-A0AB-42DA-AC62-D3E1B21BC2C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05189BC-E143-4FC5-A209-83EEB7CE730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26AE1DD-0EED-41D4-8E6F-C25104C7EE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8544714-D28B-40AD-9157-747294EED9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A1169F36-E447-46C6-8A3E-851DF6DDA1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A7403905-6EC7-4BF6-8AB3-10ADBD32C3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20269A9E-DF21-4A1B-9DE4-FAE669E80E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B311723D-A5DF-46C7-ACFE-8F8353B29D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7369F54-5B4C-4581-BD02-0B838823AFA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3199765F-527C-442E-B3A7-E0F927FC8F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A7DEC391-61C4-4BE4-872C-2E42E3556B3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6C1D4A83-2476-4CAE-B4BA-07EC589236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1AF5A5E-3CBA-499B-95D2-1B62B226DD4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E3E15BB1-446D-40E0-8B3E-657D2CB90EB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1FEC9429-C2D9-4997-A4BA-C1F5FC49760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FB438330-B7ED-4B3C-B2AE-13CA5AD162F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D005B86B-34D3-4BC2-B838-918ABD07E61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5C43BABA-A54D-45DA-A4D8-A9BB228D305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6F1C860F-1C4B-461B-9D2A-31999CA860D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8886B47-5BA2-4511-A2F3-DD288BCA894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7F3C15C-9E2A-4865-AB62-E47E26F1146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5EEE9619-0965-45A5-A798-46B6F1F3119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440AE2D6-C8BE-4EA9-8182-15122C6F02F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D0517A4E-5ED4-4E49-BF1F-AD267FD12F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14B8C1C7-0D56-4D91-BF40-65DCD1416CE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3F367C70-1E5B-4566-B1FB-6B04A0B3F8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xmlns="" id="{64B9DD23-04A7-4AAD-B2B0-A06006B2768D}"/>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4C868443-4DD4-427E-ABF6-4307F738310B}"/>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xmlns="" id="{4DE0F97B-17A6-4D7E-A286-F31117A37363}"/>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9CE8352-8CEC-4883-928F-3DE8064401A2}"/>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xmlns="" id="{211B2B49-6890-437C-B5BA-28E2FB1FC67E}"/>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4B55E8E3-98C5-479C-8BDA-723D14A95BD5}"/>
            </a:ext>
          </a:extLst>
        </xdr:cNvPr>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xmlns="" id="{3452F176-2228-4143-993C-A119CAC048C3}"/>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xmlns="" id="{43C72BBE-3F10-4704-A7FA-CCB1E1523C7A}"/>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xmlns="" id="{DCF90E7E-EF96-4EFB-A4DC-88CEB7D062BD}"/>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E62BBA5-29D7-4E74-8C45-E8EE2F2541B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F3122353-FCFA-4AEF-9761-0734BCCBB0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00F50C0-3266-495C-B60E-1A3EA72183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F5D5BF2-09AD-4E3F-94E8-3E118E3B111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19FCB1B-5A44-45B0-93CF-8578AA9A06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0" name="楕円 69">
          <a:extLst>
            <a:ext uri="{FF2B5EF4-FFF2-40B4-BE49-F238E27FC236}">
              <a16:creationId xmlns:a16="http://schemas.microsoft.com/office/drawing/2014/main" xmlns="" id="{4277DDBF-040C-435C-A5E4-A61592363EC8}"/>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53975</xdr:rowOff>
    </xdr:from>
    <xdr:to>
      <xdr:col>15</xdr:col>
      <xdr:colOff>101600</xdr:colOff>
      <xdr:row>38</xdr:row>
      <xdr:rowOff>155575</xdr:rowOff>
    </xdr:to>
    <xdr:sp macro="" textlink="">
      <xdr:nvSpPr>
        <xdr:cNvPr id="71" name="楕円 70">
          <a:extLst>
            <a:ext uri="{FF2B5EF4-FFF2-40B4-BE49-F238E27FC236}">
              <a16:creationId xmlns:a16="http://schemas.microsoft.com/office/drawing/2014/main" xmlns="" id="{EC0B933A-ED4B-4493-A4BF-4A157C582D87}"/>
            </a:ext>
          </a:extLst>
        </xdr:cNvPr>
        <xdr:cNvSpPr/>
      </xdr:nvSpPr>
      <xdr:spPr>
        <a:xfrm>
          <a:off x="2857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104775</xdr:rowOff>
    </xdr:to>
    <xdr:cxnSp macro="">
      <xdr:nvCxnSpPr>
        <xdr:cNvPr id="72" name="直線コネクタ 71">
          <a:extLst>
            <a:ext uri="{FF2B5EF4-FFF2-40B4-BE49-F238E27FC236}">
              <a16:creationId xmlns:a16="http://schemas.microsoft.com/office/drawing/2014/main" xmlns="" id="{CCA9A51F-64C1-4AAC-AD0A-D63B7C05001F}"/>
            </a:ext>
          </a:extLst>
        </xdr:cNvPr>
        <xdr:cNvCxnSpPr/>
      </xdr:nvCxnSpPr>
      <xdr:spPr>
        <a:xfrm flipV="1">
          <a:off x="2908300" y="6591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a:extLst>
            <a:ext uri="{FF2B5EF4-FFF2-40B4-BE49-F238E27FC236}">
              <a16:creationId xmlns:a16="http://schemas.microsoft.com/office/drawing/2014/main" xmlns="" id="{B242809E-6B2E-471A-A332-D9A3731E261B}"/>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4" name="n_2aveValue【道路】&#10;有形固定資産減価償却率">
          <a:extLst>
            <a:ext uri="{FF2B5EF4-FFF2-40B4-BE49-F238E27FC236}">
              <a16:creationId xmlns:a16="http://schemas.microsoft.com/office/drawing/2014/main" xmlns="" id="{9D7CD323-A41F-418A-ACA0-A1E8CC8C7B0B}"/>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75" name="n_1mainValue【道路】&#10;有形固定資産減価償却率">
          <a:extLst>
            <a:ext uri="{FF2B5EF4-FFF2-40B4-BE49-F238E27FC236}">
              <a16:creationId xmlns:a16="http://schemas.microsoft.com/office/drawing/2014/main" xmlns="" id="{74088E5D-9A3B-4F10-8E67-775A60BA8DD8}"/>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146702</xdr:rowOff>
    </xdr:from>
    <xdr:ext cx="405111" cy="259045"/>
    <xdr:sp macro="" textlink="">
      <xdr:nvSpPr>
        <xdr:cNvPr id="76" name="n_2mainValue【道路】&#10;有形固定資産減価償却率">
          <a:extLst>
            <a:ext uri="{FF2B5EF4-FFF2-40B4-BE49-F238E27FC236}">
              <a16:creationId xmlns:a16="http://schemas.microsoft.com/office/drawing/2014/main" xmlns="" id="{8235DB8C-7437-485D-B859-4757BADF81F9}"/>
            </a:ext>
          </a:extLst>
        </xdr:cNvPr>
        <xdr:cNvSpPr txBox="1"/>
      </xdr:nvSpPr>
      <xdr:spPr>
        <a:xfrm>
          <a:off x="2705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2C4D14CE-E454-469E-9CE2-14167FB1C52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43DE05C5-1563-4107-B302-4D0C043712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3D4020ED-E242-4FD4-98D5-3EB5E473A3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5A2FE523-38CC-4A03-AC93-10A9CE2BCFE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DA933E03-62D1-4FE9-A999-56895B1024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A50A9AE1-695C-4432-A476-ED75D6B34F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FFEEF09A-7987-4822-B34D-EDF8CD4FD4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907506D3-5F10-45AE-9B3A-F72FB1EB65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EF7C8486-FB9A-4596-8F55-FC6443F09C2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00DC3417-7F4C-4546-9D4B-B49A100EC23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xmlns="" id="{8BA2057A-0792-4F6B-80EE-75950EAAFB3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xmlns="" id="{0B7AD625-7F4C-4CFC-842B-AD0E0203C81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xmlns="" id="{B11EF4DF-5358-4280-91BF-DC5311B0528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xmlns="" id="{CA31C68B-54E8-4F6F-B39C-A18C5AECB52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xmlns="" id="{0014F2F6-CB66-4179-9C74-B981B7F670D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xmlns="" id="{89ECEBED-0BAE-480D-85C0-D34B7D0C664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xmlns="" id="{F006B345-ACDA-4C6B-8C3F-F5B055FED3D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xmlns="" id="{FB2E3212-F869-44B4-A060-88274BAEB6B2}"/>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xmlns="" id="{399CB399-F9BB-4339-AFE0-EF7F053100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xmlns="" id="{7C3E9515-91E3-49D9-BD16-46967794A63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xmlns="" id="{7B8C09E3-7224-4A0A-9CD2-C5475C3D9F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a:extLst>
            <a:ext uri="{FF2B5EF4-FFF2-40B4-BE49-F238E27FC236}">
              <a16:creationId xmlns:a16="http://schemas.microsoft.com/office/drawing/2014/main" xmlns="" id="{99438116-0118-4DC4-A61F-E9C74BBA591E}"/>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a:extLst>
            <a:ext uri="{FF2B5EF4-FFF2-40B4-BE49-F238E27FC236}">
              <a16:creationId xmlns:a16="http://schemas.microsoft.com/office/drawing/2014/main" xmlns="" id="{C359DA8E-33E4-4704-819B-D08BF9F4BBF6}"/>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a:extLst>
            <a:ext uri="{FF2B5EF4-FFF2-40B4-BE49-F238E27FC236}">
              <a16:creationId xmlns:a16="http://schemas.microsoft.com/office/drawing/2014/main" xmlns="" id="{6C659213-0F17-4E08-A445-FC01F8D3F1BA}"/>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a:extLst>
            <a:ext uri="{FF2B5EF4-FFF2-40B4-BE49-F238E27FC236}">
              <a16:creationId xmlns:a16="http://schemas.microsoft.com/office/drawing/2014/main" xmlns="" id="{100163FF-506C-450B-9AA1-9E19570BADF9}"/>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a:extLst>
            <a:ext uri="{FF2B5EF4-FFF2-40B4-BE49-F238E27FC236}">
              <a16:creationId xmlns:a16="http://schemas.microsoft.com/office/drawing/2014/main" xmlns="" id="{E0D3D5CD-0981-471C-B0D8-0553E8BA7018}"/>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a:extLst>
            <a:ext uri="{FF2B5EF4-FFF2-40B4-BE49-F238E27FC236}">
              <a16:creationId xmlns:a16="http://schemas.microsoft.com/office/drawing/2014/main" xmlns="" id="{3CDA182A-2DB0-4986-B7AC-C50CCBFFC7B0}"/>
            </a:ext>
          </a:extLst>
        </xdr:cNvPr>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a:extLst>
            <a:ext uri="{FF2B5EF4-FFF2-40B4-BE49-F238E27FC236}">
              <a16:creationId xmlns:a16="http://schemas.microsoft.com/office/drawing/2014/main" xmlns="" id="{3CB6F2E5-55DD-4966-9BE8-F682331F3E4E}"/>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a:extLst>
            <a:ext uri="{FF2B5EF4-FFF2-40B4-BE49-F238E27FC236}">
              <a16:creationId xmlns:a16="http://schemas.microsoft.com/office/drawing/2014/main" xmlns="" id="{DBD3EA67-A6D8-4824-BF50-6D296EA324F1}"/>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a:extLst>
            <a:ext uri="{FF2B5EF4-FFF2-40B4-BE49-F238E27FC236}">
              <a16:creationId xmlns:a16="http://schemas.microsoft.com/office/drawing/2014/main" xmlns="" id="{0BAD81F5-1ED5-46F9-9D86-E64F9FDEA212}"/>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A86AC8E7-3B14-4CC7-92FD-2F66468E7B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1F783965-D4C1-44D8-9EFA-07633769BA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6EC9085C-D781-4961-94B4-5B2F7D4791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E119187D-9331-46CD-B1D0-1642DA9B1C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832EB2B1-8F7F-4FDE-9C50-D09DF8C77F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147152</xdr:rowOff>
    </xdr:from>
    <xdr:to>
      <xdr:col>50</xdr:col>
      <xdr:colOff>165100</xdr:colOff>
      <xdr:row>40</xdr:row>
      <xdr:rowOff>77302</xdr:rowOff>
    </xdr:to>
    <xdr:sp macro="" textlink="">
      <xdr:nvSpPr>
        <xdr:cNvPr id="112" name="楕円 111">
          <a:extLst>
            <a:ext uri="{FF2B5EF4-FFF2-40B4-BE49-F238E27FC236}">
              <a16:creationId xmlns:a16="http://schemas.microsoft.com/office/drawing/2014/main" xmlns="" id="{18D6791B-520B-4E58-81A7-F98CDA3E3C37}"/>
            </a:ext>
          </a:extLst>
        </xdr:cNvPr>
        <xdr:cNvSpPr/>
      </xdr:nvSpPr>
      <xdr:spPr>
        <a:xfrm>
          <a:off x="9588500" y="68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147930</xdr:rowOff>
    </xdr:from>
    <xdr:to>
      <xdr:col>46</xdr:col>
      <xdr:colOff>38100</xdr:colOff>
      <xdr:row>40</xdr:row>
      <xdr:rowOff>78080</xdr:rowOff>
    </xdr:to>
    <xdr:sp macro="" textlink="">
      <xdr:nvSpPr>
        <xdr:cNvPr id="113" name="楕円 112">
          <a:extLst>
            <a:ext uri="{FF2B5EF4-FFF2-40B4-BE49-F238E27FC236}">
              <a16:creationId xmlns:a16="http://schemas.microsoft.com/office/drawing/2014/main" xmlns="" id="{D75FF389-0BA1-478A-8301-2402DF215782}"/>
            </a:ext>
          </a:extLst>
        </xdr:cNvPr>
        <xdr:cNvSpPr/>
      </xdr:nvSpPr>
      <xdr:spPr>
        <a:xfrm>
          <a:off x="8699500" y="68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26502</xdr:rowOff>
    </xdr:from>
    <xdr:to>
      <xdr:col>50</xdr:col>
      <xdr:colOff>114300</xdr:colOff>
      <xdr:row>40</xdr:row>
      <xdr:rowOff>27280</xdr:rowOff>
    </xdr:to>
    <xdr:cxnSp macro="">
      <xdr:nvCxnSpPr>
        <xdr:cNvPr id="114" name="直線コネクタ 113">
          <a:extLst>
            <a:ext uri="{FF2B5EF4-FFF2-40B4-BE49-F238E27FC236}">
              <a16:creationId xmlns:a16="http://schemas.microsoft.com/office/drawing/2014/main" xmlns="" id="{B6FAEB3B-13F0-4DEB-B33E-A786D3CC36DB}"/>
            </a:ext>
          </a:extLst>
        </xdr:cNvPr>
        <xdr:cNvCxnSpPr/>
      </xdr:nvCxnSpPr>
      <xdr:spPr>
        <a:xfrm flipV="1">
          <a:off x="8750300" y="6884502"/>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a:extLst>
            <a:ext uri="{FF2B5EF4-FFF2-40B4-BE49-F238E27FC236}">
              <a16:creationId xmlns:a16="http://schemas.microsoft.com/office/drawing/2014/main" xmlns="" id="{6CB9FC03-A94B-4EC0-AE57-F798BF22ACAE}"/>
            </a:ext>
          </a:extLst>
        </xdr:cNvPr>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a:extLst>
            <a:ext uri="{FF2B5EF4-FFF2-40B4-BE49-F238E27FC236}">
              <a16:creationId xmlns:a16="http://schemas.microsoft.com/office/drawing/2014/main" xmlns="" id="{F76EFA43-C378-4AEF-AADB-46E900800725}"/>
            </a:ext>
          </a:extLst>
        </xdr:cNvPr>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68429</xdr:rowOff>
    </xdr:from>
    <xdr:ext cx="469744" cy="259045"/>
    <xdr:sp macro="" textlink="">
      <xdr:nvSpPr>
        <xdr:cNvPr id="117" name="n_1mainValue【道路】&#10;一人当たり延長">
          <a:extLst>
            <a:ext uri="{FF2B5EF4-FFF2-40B4-BE49-F238E27FC236}">
              <a16:creationId xmlns:a16="http://schemas.microsoft.com/office/drawing/2014/main" xmlns="" id="{E723E573-7752-4322-8A00-385A0482A3A8}"/>
            </a:ext>
          </a:extLst>
        </xdr:cNvPr>
        <xdr:cNvSpPr txBox="1"/>
      </xdr:nvSpPr>
      <xdr:spPr>
        <a:xfrm>
          <a:off x="9391727" y="69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69207</xdr:rowOff>
    </xdr:from>
    <xdr:ext cx="469744" cy="259045"/>
    <xdr:sp macro="" textlink="">
      <xdr:nvSpPr>
        <xdr:cNvPr id="118" name="n_2mainValue【道路】&#10;一人当たり延長">
          <a:extLst>
            <a:ext uri="{FF2B5EF4-FFF2-40B4-BE49-F238E27FC236}">
              <a16:creationId xmlns:a16="http://schemas.microsoft.com/office/drawing/2014/main" xmlns="" id="{553A8F66-6767-4668-A66C-DAEA8840D7E5}"/>
            </a:ext>
          </a:extLst>
        </xdr:cNvPr>
        <xdr:cNvSpPr txBox="1"/>
      </xdr:nvSpPr>
      <xdr:spPr>
        <a:xfrm>
          <a:off x="8515427" y="69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xmlns="" id="{68F40120-57BD-4F4A-BD80-4DB075799F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xmlns="" id="{82427C0A-E0DE-44FB-8C25-4FEDAB161C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xmlns="" id="{9297127D-FD30-49FD-8774-D513EABA2A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xmlns="" id="{D01ECB0E-644C-4B95-AB54-A31661EBF9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xmlns="" id="{FECD7C32-1AFD-4AD6-B997-7B38814C9A2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xmlns="" id="{A2CF6CC4-5287-437B-B533-7D4996D171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xmlns="" id="{D5C29B1F-0481-436A-9961-8494F5215E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xmlns="" id="{5C863BC5-13F9-4D03-B18D-1E6C989742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xmlns="" id="{8111A15D-058E-4438-9F1F-5C28EFA915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xmlns="" id="{B107F150-C883-4543-9877-665B639D3B9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xmlns="" id="{9EDE2E92-DD06-4AAA-B780-AEF51548E03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xmlns="" id="{CC24640D-04D8-4BEF-BF3D-44006C0B085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xmlns="" id="{5563A19F-91EA-4870-93C9-639B126BC28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xmlns="" id="{1997B69A-6906-4AED-B6B0-918536A1F1B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xmlns="" id="{783C01B4-C96D-4837-9BE7-00CEC3A71F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xmlns="" id="{8A528949-BCAF-4F57-A7CA-257ECDA7461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xmlns="" id="{B93B3DAD-D142-4E5D-87EB-4466921503C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xmlns="" id="{EB522B67-9450-44F5-8561-26E8581BDFC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xmlns="" id="{D6397718-6755-4FC1-A42D-C88A9F1AFE1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xmlns="" id="{02B91171-44C0-4933-AD98-09FE3BF4638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xmlns="" id="{7D3EC037-A917-49F0-BCF0-FC2F98880C9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xmlns="" id="{799ED84A-12F0-4C74-9BDB-7B2007780DB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xmlns="" id="{25213F85-460C-4FF8-AC35-128BD7C1CC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xmlns="" id="{0E778515-DDD7-4B7A-8688-5BC7B0D7CA3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xmlns="" id="{2B5DA840-96A1-40E5-A8B5-B60A60986DB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a:extLst>
            <a:ext uri="{FF2B5EF4-FFF2-40B4-BE49-F238E27FC236}">
              <a16:creationId xmlns:a16="http://schemas.microsoft.com/office/drawing/2014/main" xmlns="" id="{D1D81280-B9A2-4E93-BB1C-D56434D827AA}"/>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xmlns="" id="{3081F288-DED5-4B51-B25D-2DA65A2A3701}"/>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a:extLst>
            <a:ext uri="{FF2B5EF4-FFF2-40B4-BE49-F238E27FC236}">
              <a16:creationId xmlns:a16="http://schemas.microsoft.com/office/drawing/2014/main" xmlns="" id="{26D9297B-9AD3-40A1-BF42-47E42398CBF5}"/>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xmlns="" id="{127A0572-028C-46C1-AF1E-4B0DFE1DF37B}"/>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a:extLst>
            <a:ext uri="{FF2B5EF4-FFF2-40B4-BE49-F238E27FC236}">
              <a16:creationId xmlns:a16="http://schemas.microsoft.com/office/drawing/2014/main" xmlns="" id="{DF2B6A1C-5C2B-47AD-9C67-5F1B8A40777B}"/>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xmlns="" id="{88F5AE7B-C81A-462C-9F3D-286B5632F66F}"/>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a:extLst>
            <a:ext uri="{FF2B5EF4-FFF2-40B4-BE49-F238E27FC236}">
              <a16:creationId xmlns:a16="http://schemas.microsoft.com/office/drawing/2014/main" xmlns="" id="{BA563E71-F6AE-4962-A9EA-FC365A33809B}"/>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a:extLst>
            <a:ext uri="{FF2B5EF4-FFF2-40B4-BE49-F238E27FC236}">
              <a16:creationId xmlns:a16="http://schemas.microsoft.com/office/drawing/2014/main" xmlns="" id="{DCC1C3CF-69AB-4127-BE28-6C8ADDF242C6}"/>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a:extLst>
            <a:ext uri="{FF2B5EF4-FFF2-40B4-BE49-F238E27FC236}">
              <a16:creationId xmlns:a16="http://schemas.microsoft.com/office/drawing/2014/main" xmlns="" id="{BFD5F69F-05B9-4663-B5E6-1BDE495C7C18}"/>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7EB09630-A093-47F4-902A-FC0959A03A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46F9827C-DA85-4AFD-90AE-A9C46F367D9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57A25F1C-7F34-4E1A-BCA3-0E1897B447E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DA3C33D2-D3C0-47E4-893C-28530B0C49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BBBCF423-9ABD-4A90-9BB2-050CEAEA1D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58" name="楕円 157">
          <a:extLst>
            <a:ext uri="{FF2B5EF4-FFF2-40B4-BE49-F238E27FC236}">
              <a16:creationId xmlns:a16="http://schemas.microsoft.com/office/drawing/2014/main" xmlns="" id="{C54FF9CD-2FB4-4362-828D-68AD78EB1E82}"/>
            </a:ext>
          </a:extLst>
        </xdr:cNvPr>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151674</xdr:rowOff>
    </xdr:from>
    <xdr:to>
      <xdr:col>15</xdr:col>
      <xdr:colOff>101600</xdr:colOff>
      <xdr:row>59</xdr:row>
      <xdr:rowOff>81824</xdr:rowOff>
    </xdr:to>
    <xdr:sp macro="" textlink="">
      <xdr:nvSpPr>
        <xdr:cNvPr id="159" name="楕円 158">
          <a:extLst>
            <a:ext uri="{FF2B5EF4-FFF2-40B4-BE49-F238E27FC236}">
              <a16:creationId xmlns:a16="http://schemas.microsoft.com/office/drawing/2014/main" xmlns="" id="{713CB732-473E-4715-9EE4-6E390A388D4F}"/>
            </a:ext>
          </a:extLst>
        </xdr:cNvPr>
        <xdr:cNvSpPr/>
      </xdr:nvSpPr>
      <xdr:spPr>
        <a:xfrm>
          <a:off x="2857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31024</xdr:rowOff>
    </xdr:to>
    <xdr:cxnSp macro="">
      <xdr:nvCxnSpPr>
        <xdr:cNvPr id="160" name="直線コネクタ 159">
          <a:extLst>
            <a:ext uri="{FF2B5EF4-FFF2-40B4-BE49-F238E27FC236}">
              <a16:creationId xmlns:a16="http://schemas.microsoft.com/office/drawing/2014/main" xmlns="" id="{989C9BFB-5F5A-451F-ADAA-705EC314D474}"/>
            </a:ext>
          </a:extLst>
        </xdr:cNvPr>
        <xdr:cNvCxnSpPr/>
      </xdr:nvCxnSpPr>
      <xdr:spPr>
        <a:xfrm flipV="1">
          <a:off x="2908300" y="101188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xmlns="" id="{99CF681B-0663-40AC-91A4-0B968C1EEF93}"/>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xmlns="" id="{BD569015-D0DA-43F1-AAE3-1CF931721847}"/>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xmlns="" id="{751BFEDC-4AC6-4C94-8BFC-206A1EBA9D17}"/>
            </a:ext>
          </a:extLst>
        </xdr:cNvPr>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98351</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xmlns="" id="{AA90F2AE-4FE8-4201-AE98-DFDEF945F9D3}"/>
            </a:ext>
          </a:extLst>
        </xdr:cNvPr>
        <xdr:cNvSpPr txBox="1"/>
      </xdr:nvSpPr>
      <xdr:spPr>
        <a:xfrm>
          <a:off x="2705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xmlns="" id="{92D26F18-0845-465F-AE13-1CFE2542AC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xmlns="" id="{C7376FCA-4A5E-43BE-A1E7-9E01C2E04D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xmlns="" id="{C41D9AF5-969A-4B89-B5B1-700594222B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xmlns="" id="{F47FA5D9-CAC5-496D-BBB2-FE146E1CEB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xmlns="" id="{68B07CD9-9113-448B-96ED-7A9F874D90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xmlns="" id="{FD972DF6-0A36-4FFF-A0DE-F5ED582853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xmlns="" id="{CEE12CCE-7271-42BD-897F-073DB267D3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xmlns="" id="{5C9A7E8E-5EA4-4C76-BC15-AED82C5E86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xmlns="" id="{DB4A02CD-CCA2-4687-81C5-6AB71C93355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xmlns="" id="{F10E81CB-E3F7-4BD7-8C3C-E67E39B61D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xmlns="" id="{9F1CA857-3323-49BA-A885-03E99BC3416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xmlns="" id="{1DC66543-B80B-42D5-B3B6-A259ED5E4E0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xmlns="" id="{EDBE6BC8-31A8-4409-9BED-DA663104AEC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a:extLst>
            <a:ext uri="{FF2B5EF4-FFF2-40B4-BE49-F238E27FC236}">
              <a16:creationId xmlns:a16="http://schemas.microsoft.com/office/drawing/2014/main" xmlns="" id="{78E9BF6F-1968-4A77-9B8D-72B3AF0ED16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xmlns="" id="{3C7726FC-065A-4AD0-9A8F-0CBE44119FE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a:extLst>
            <a:ext uri="{FF2B5EF4-FFF2-40B4-BE49-F238E27FC236}">
              <a16:creationId xmlns:a16="http://schemas.microsoft.com/office/drawing/2014/main" xmlns="" id="{0011E740-82CA-4D9D-9493-ABE4555EBB9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xmlns="" id="{EF4232D4-F45C-482E-8E62-A5635ABA11F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a:extLst>
            <a:ext uri="{FF2B5EF4-FFF2-40B4-BE49-F238E27FC236}">
              <a16:creationId xmlns:a16="http://schemas.microsoft.com/office/drawing/2014/main" xmlns="" id="{24DACC65-EB1D-4E39-B682-F38E4E4FF7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xmlns="" id="{B0D8B8B4-BE49-4873-B209-D088AB337C7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xmlns="" id="{C5C2CAED-66B4-47DF-9F64-C95A21F6585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xmlns="" id="{AEA99E6E-5502-42BD-8691-019DDE5855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xmlns="" id="{C108485E-B900-4197-AA55-D325E06B7DC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xmlns="" id="{2B946F00-0C1C-4C51-91BD-8968760845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a:extLst>
            <a:ext uri="{FF2B5EF4-FFF2-40B4-BE49-F238E27FC236}">
              <a16:creationId xmlns:a16="http://schemas.microsoft.com/office/drawing/2014/main" xmlns="" id="{1A230AB4-D373-42E0-9EC8-67EE5BF33E4E}"/>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a:extLst>
            <a:ext uri="{FF2B5EF4-FFF2-40B4-BE49-F238E27FC236}">
              <a16:creationId xmlns:a16="http://schemas.microsoft.com/office/drawing/2014/main" xmlns="" id="{5E34ACD5-D820-442B-9C64-5A30D5525AC3}"/>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a:extLst>
            <a:ext uri="{FF2B5EF4-FFF2-40B4-BE49-F238E27FC236}">
              <a16:creationId xmlns:a16="http://schemas.microsoft.com/office/drawing/2014/main" xmlns="" id="{3285AD2A-C8AC-40F3-A115-CF3F6426B682}"/>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xmlns="" id="{14EE7E85-99EA-475A-BCFD-71308B5D4E05}"/>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a:extLst>
            <a:ext uri="{FF2B5EF4-FFF2-40B4-BE49-F238E27FC236}">
              <a16:creationId xmlns:a16="http://schemas.microsoft.com/office/drawing/2014/main" xmlns="" id="{55D57A9E-5905-4F8B-AA4D-699317DFB29B}"/>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xmlns="" id="{F24ADA3D-94BA-42F1-8F17-E8E85577C5DF}"/>
            </a:ext>
          </a:extLst>
        </xdr:cNvPr>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a:extLst>
            <a:ext uri="{FF2B5EF4-FFF2-40B4-BE49-F238E27FC236}">
              <a16:creationId xmlns:a16="http://schemas.microsoft.com/office/drawing/2014/main" xmlns="" id="{EE94F6C4-8E60-4A15-A589-DE2B53C3443D}"/>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a:extLst>
            <a:ext uri="{FF2B5EF4-FFF2-40B4-BE49-F238E27FC236}">
              <a16:creationId xmlns:a16="http://schemas.microsoft.com/office/drawing/2014/main" xmlns="" id="{052E3198-7B18-4E10-A079-1D948D046BEB}"/>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a:extLst>
            <a:ext uri="{FF2B5EF4-FFF2-40B4-BE49-F238E27FC236}">
              <a16:creationId xmlns:a16="http://schemas.microsoft.com/office/drawing/2014/main" xmlns="" id="{4AA9D682-258C-415F-8E6B-25C978DEECB4}"/>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A599E29E-3358-42E9-84F0-1FEDB8D39DA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EC031147-26E0-4ACA-8B91-02CF26912B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D11CB3AD-079E-45CA-A0E9-4ECB4E6617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701DBD0E-D7E7-493D-B671-25BCBB6960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5706A793-7614-4E25-9F36-6181CA35CC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152420</xdr:rowOff>
    </xdr:from>
    <xdr:to>
      <xdr:col>50</xdr:col>
      <xdr:colOff>165100</xdr:colOff>
      <xdr:row>64</xdr:row>
      <xdr:rowOff>82570</xdr:rowOff>
    </xdr:to>
    <xdr:sp macro="" textlink="">
      <xdr:nvSpPr>
        <xdr:cNvPr id="202" name="楕円 201">
          <a:extLst>
            <a:ext uri="{FF2B5EF4-FFF2-40B4-BE49-F238E27FC236}">
              <a16:creationId xmlns:a16="http://schemas.microsoft.com/office/drawing/2014/main" xmlns="" id="{2E2CA2FE-F37D-4F51-B826-7B532AFAFE7D}"/>
            </a:ext>
          </a:extLst>
        </xdr:cNvPr>
        <xdr:cNvSpPr/>
      </xdr:nvSpPr>
      <xdr:spPr>
        <a:xfrm>
          <a:off x="9588500" y="109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152543</xdr:rowOff>
    </xdr:from>
    <xdr:to>
      <xdr:col>46</xdr:col>
      <xdr:colOff>38100</xdr:colOff>
      <xdr:row>64</xdr:row>
      <xdr:rowOff>82693</xdr:rowOff>
    </xdr:to>
    <xdr:sp macro="" textlink="">
      <xdr:nvSpPr>
        <xdr:cNvPr id="203" name="楕円 202">
          <a:extLst>
            <a:ext uri="{FF2B5EF4-FFF2-40B4-BE49-F238E27FC236}">
              <a16:creationId xmlns:a16="http://schemas.microsoft.com/office/drawing/2014/main" xmlns="" id="{AB1513AE-83B4-4A81-89AB-5E10ECFFD4E4}"/>
            </a:ext>
          </a:extLst>
        </xdr:cNvPr>
        <xdr:cNvSpPr/>
      </xdr:nvSpPr>
      <xdr:spPr>
        <a:xfrm>
          <a:off x="8699500" y="109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31770</xdr:rowOff>
    </xdr:from>
    <xdr:to>
      <xdr:col>50</xdr:col>
      <xdr:colOff>114300</xdr:colOff>
      <xdr:row>64</xdr:row>
      <xdr:rowOff>31893</xdr:rowOff>
    </xdr:to>
    <xdr:cxnSp macro="">
      <xdr:nvCxnSpPr>
        <xdr:cNvPr id="204" name="直線コネクタ 203">
          <a:extLst>
            <a:ext uri="{FF2B5EF4-FFF2-40B4-BE49-F238E27FC236}">
              <a16:creationId xmlns:a16="http://schemas.microsoft.com/office/drawing/2014/main" xmlns="" id="{16B9B2D8-6937-404C-BF67-D54F1957993D}"/>
            </a:ext>
          </a:extLst>
        </xdr:cNvPr>
        <xdr:cNvCxnSpPr/>
      </xdr:nvCxnSpPr>
      <xdr:spPr>
        <a:xfrm flipV="1">
          <a:off x="8750300" y="11004570"/>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a:extLst>
            <a:ext uri="{FF2B5EF4-FFF2-40B4-BE49-F238E27FC236}">
              <a16:creationId xmlns:a16="http://schemas.microsoft.com/office/drawing/2014/main" xmlns="" id="{A49C14F9-7316-4CE8-BB06-00EA7AA34037}"/>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xmlns="" id="{49BB316B-7460-4A5D-A1C6-A99D5A81C545}"/>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73697</xdr:rowOff>
    </xdr:from>
    <xdr:ext cx="534377" cy="259045"/>
    <xdr:sp macro="" textlink="">
      <xdr:nvSpPr>
        <xdr:cNvPr id="207" name="n_1mainValue【橋りょう・トンネル】&#10;一人当たり有形固定資産（償却資産）額">
          <a:extLst>
            <a:ext uri="{FF2B5EF4-FFF2-40B4-BE49-F238E27FC236}">
              <a16:creationId xmlns:a16="http://schemas.microsoft.com/office/drawing/2014/main" xmlns="" id="{4B173B70-48A7-4DDA-B443-8D6D3E8D7BD5}"/>
            </a:ext>
          </a:extLst>
        </xdr:cNvPr>
        <xdr:cNvSpPr txBox="1"/>
      </xdr:nvSpPr>
      <xdr:spPr>
        <a:xfrm>
          <a:off x="9359411" y="1104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73820</xdr:rowOff>
    </xdr:from>
    <xdr:ext cx="534377" cy="259045"/>
    <xdr:sp macro="" textlink="">
      <xdr:nvSpPr>
        <xdr:cNvPr id="208" name="n_2mainValue【橋りょう・トンネル】&#10;一人当たり有形固定資産（償却資産）額">
          <a:extLst>
            <a:ext uri="{FF2B5EF4-FFF2-40B4-BE49-F238E27FC236}">
              <a16:creationId xmlns:a16="http://schemas.microsoft.com/office/drawing/2014/main" xmlns="" id="{6B6BF338-BE50-45B4-BAE5-9010E150B67D}"/>
            </a:ext>
          </a:extLst>
        </xdr:cNvPr>
        <xdr:cNvSpPr txBox="1"/>
      </xdr:nvSpPr>
      <xdr:spPr>
        <a:xfrm>
          <a:off x="8483111" y="110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xmlns="" id="{FA2C9BFD-415C-4E11-870A-DAA9C19634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xmlns="" id="{FAD4A431-551F-46BB-B834-7D4A62591E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xmlns="" id="{3D94537A-179A-4DE3-8644-FDB33DE8A5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xmlns="" id="{5C497AB5-E286-489F-ADF1-9918419F0A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xmlns="" id="{024C85F6-C929-43C8-B486-E3CC52E5E9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xmlns="" id="{F0D0EEA7-2F1B-4716-BAAE-F364B872F35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xmlns="" id="{3C012BD6-48DA-4435-944E-C09B4824E0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xmlns="" id="{28ADE392-C956-4EA1-AA49-1E2D6C87264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xmlns="" id="{1E476A60-D45D-49A5-B51D-3BFF1129FD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xmlns="" id="{B8002D9C-C71F-4BEE-A2CE-97E0EADEC6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xmlns="" id="{D6416BB5-2C4A-49FE-917C-37CD7654C29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xmlns="" id="{2B6194D5-B15E-4220-BF7B-F1945DA0CAB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xmlns="" id="{FE1C003E-E126-4739-9DC2-A7336E491B8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xmlns="" id="{CC4645F6-8501-4AFF-80CC-5C93A844161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xmlns="" id="{EF87115E-C91C-4FDC-A672-D9D3A36E990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xmlns="" id="{1503ECC6-9062-412E-96FA-EF27CC81064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xmlns="" id="{F92F160B-CFA3-42E7-884F-63EC8CF9DDE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xmlns="" id="{F2F6777C-EAD2-4A8A-B07E-223687347B1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xmlns="" id="{A6117719-2340-47CE-B2A2-B97DACD8BA6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xmlns="" id="{8C9C7FE7-E42B-48AD-A119-A0E489A696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xmlns="" id="{7142D17B-C1FA-4B2A-B7E7-4D2F1D3D04D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xmlns="" id="{F1A97FD1-F0D2-4FDB-9897-BE547EB7F5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xmlns="" id="{D4B17C15-0FD6-4992-8493-DD3879940C8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xmlns="" id="{27D8C445-0C35-4487-B32F-EBB9BF167B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a:extLst>
            <a:ext uri="{FF2B5EF4-FFF2-40B4-BE49-F238E27FC236}">
              <a16:creationId xmlns:a16="http://schemas.microsoft.com/office/drawing/2014/main" xmlns="" id="{A10F80CB-0C4C-4AF2-A3C2-AFA69F7BF099}"/>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a:extLst>
            <a:ext uri="{FF2B5EF4-FFF2-40B4-BE49-F238E27FC236}">
              <a16:creationId xmlns:a16="http://schemas.microsoft.com/office/drawing/2014/main" xmlns="" id="{2807E0E8-DA22-4EEC-B8C4-C6C86105B501}"/>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a:extLst>
            <a:ext uri="{FF2B5EF4-FFF2-40B4-BE49-F238E27FC236}">
              <a16:creationId xmlns:a16="http://schemas.microsoft.com/office/drawing/2014/main" xmlns="" id="{D4CB0356-D2A7-4D21-97F4-1AEF4957B486}"/>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a:extLst>
            <a:ext uri="{FF2B5EF4-FFF2-40B4-BE49-F238E27FC236}">
              <a16:creationId xmlns:a16="http://schemas.microsoft.com/office/drawing/2014/main" xmlns="" id="{B47429C2-BBFC-4FC3-88D0-7A5D13DF1CD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a:extLst>
            <a:ext uri="{FF2B5EF4-FFF2-40B4-BE49-F238E27FC236}">
              <a16:creationId xmlns:a16="http://schemas.microsoft.com/office/drawing/2014/main" xmlns="" id="{DA0AC266-96D2-4006-B209-F0D35DBC904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a:extLst>
            <a:ext uri="{FF2B5EF4-FFF2-40B4-BE49-F238E27FC236}">
              <a16:creationId xmlns:a16="http://schemas.microsoft.com/office/drawing/2014/main" xmlns="" id="{CC64524E-E98C-4EC3-93D9-2EC0A2E3E9E0}"/>
            </a:ext>
          </a:extLst>
        </xdr:cNvPr>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a:extLst>
            <a:ext uri="{FF2B5EF4-FFF2-40B4-BE49-F238E27FC236}">
              <a16:creationId xmlns:a16="http://schemas.microsoft.com/office/drawing/2014/main" xmlns="" id="{B05E6C49-19E3-40E1-91C4-8A7F32EB4601}"/>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a:extLst>
            <a:ext uri="{FF2B5EF4-FFF2-40B4-BE49-F238E27FC236}">
              <a16:creationId xmlns:a16="http://schemas.microsoft.com/office/drawing/2014/main" xmlns="" id="{90AF0BDC-E7E8-46B9-A4FA-0BC2B141CE7E}"/>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a:extLst>
            <a:ext uri="{FF2B5EF4-FFF2-40B4-BE49-F238E27FC236}">
              <a16:creationId xmlns:a16="http://schemas.microsoft.com/office/drawing/2014/main" xmlns="" id="{52F8C8E3-3F02-4F7B-AA6A-969690C3DF2A}"/>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D030E6BC-BA50-42B0-8C8A-614EAC07E10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A7038CBF-21A2-492E-AE06-9B30581287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6FC276E0-0F1C-4AE1-81B9-7D7C052CD6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0DEF2CCE-8640-488B-A27D-C9326C255E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35741ADA-7267-4472-8661-6D15AEAC95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47" name="楕円 246">
          <a:extLst>
            <a:ext uri="{FF2B5EF4-FFF2-40B4-BE49-F238E27FC236}">
              <a16:creationId xmlns:a16="http://schemas.microsoft.com/office/drawing/2014/main" xmlns="" id="{ABA96FE3-E56E-4E89-93A8-4FB549A5213A}"/>
            </a:ext>
          </a:extLst>
        </xdr:cNvPr>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23495</xdr:rowOff>
    </xdr:from>
    <xdr:to>
      <xdr:col>15</xdr:col>
      <xdr:colOff>101600</xdr:colOff>
      <xdr:row>79</xdr:row>
      <xdr:rowOff>125095</xdr:rowOff>
    </xdr:to>
    <xdr:sp macro="" textlink="">
      <xdr:nvSpPr>
        <xdr:cNvPr id="248" name="楕円 247">
          <a:extLst>
            <a:ext uri="{FF2B5EF4-FFF2-40B4-BE49-F238E27FC236}">
              <a16:creationId xmlns:a16="http://schemas.microsoft.com/office/drawing/2014/main" xmlns="" id="{5F2DDDCF-9CC0-4E6A-824A-F5D20C59AAB5}"/>
            </a:ext>
          </a:extLst>
        </xdr:cNvPr>
        <xdr:cNvSpPr/>
      </xdr:nvSpPr>
      <xdr:spPr>
        <a:xfrm>
          <a:off x="2857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74295</xdr:rowOff>
    </xdr:to>
    <xdr:cxnSp macro="">
      <xdr:nvCxnSpPr>
        <xdr:cNvPr id="249" name="直線コネクタ 248">
          <a:extLst>
            <a:ext uri="{FF2B5EF4-FFF2-40B4-BE49-F238E27FC236}">
              <a16:creationId xmlns:a16="http://schemas.microsoft.com/office/drawing/2014/main" xmlns="" id="{BA950A60-4273-4A80-9B84-AD9503533874}"/>
            </a:ext>
          </a:extLst>
        </xdr:cNvPr>
        <xdr:cNvCxnSpPr/>
      </xdr:nvCxnSpPr>
      <xdr:spPr>
        <a:xfrm flipV="1">
          <a:off x="2908300" y="13594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0" name="n_1aveValue【公営住宅】&#10;有形固定資産減価償却率">
          <a:extLst>
            <a:ext uri="{FF2B5EF4-FFF2-40B4-BE49-F238E27FC236}">
              <a16:creationId xmlns:a16="http://schemas.microsoft.com/office/drawing/2014/main" xmlns="" id="{8A6C7C4D-0D8E-45C4-8419-56C026FA1410}"/>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51" name="n_2aveValue【公営住宅】&#10;有形固定資産減価償却率">
          <a:extLst>
            <a:ext uri="{FF2B5EF4-FFF2-40B4-BE49-F238E27FC236}">
              <a16:creationId xmlns:a16="http://schemas.microsoft.com/office/drawing/2014/main" xmlns="" id="{660BA65A-55BC-4C37-9EEC-7C6D55E478DA}"/>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52" name="n_1mainValue【公営住宅】&#10;有形固定資産減価償却率">
          <a:extLst>
            <a:ext uri="{FF2B5EF4-FFF2-40B4-BE49-F238E27FC236}">
              <a16:creationId xmlns:a16="http://schemas.microsoft.com/office/drawing/2014/main" xmlns="" id="{7B5327F3-6D3C-4C3A-B52A-2C8B261CDDF6}"/>
            </a:ext>
          </a:extLst>
        </xdr:cNvPr>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141622</xdr:rowOff>
    </xdr:from>
    <xdr:ext cx="405111" cy="259045"/>
    <xdr:sp macro="" textlink="">
      <xdr:nvSpPr>
        <xdr:cNvPr id="253" name="n_2mainValue【公営住宅】&#10;有形固定資産減価償却率">
          <a:extLst>
            <a:ext uri="{FF2B5EF4-FFF2-40B4-BE49-F238E27FC236}">
              <a16:creationId xmlns:a16="http://schemas.microsoft.com/office/drawing/2014/main" xmlns="" id="{01442731-AC06-479C-B7B7-848FE8DC0851}"/>
            </a:ext>
          </a:extLst>
        </xdr:cNvPr>
        <xdr:cNvSpPr txBox="1"/>
      </xdr:nvSpPr>
      <xdr:spPr>
        <a:xfrm>
          <a:off x="2705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xmlns="" id="{7FFB01DA-E503-4DF0-AA8E-6B18CE79873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xmlns="" id="{AFDA7A7E-78A6-4A9D-B1C9-729A22D248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xmlns="" id="{C63C957F-20A5-4E92-8AF8-E1396A4A42F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xmlns="" id="{EA947520-B38D-4244-9B18-F1B046A278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xmlns="" id="{696B9D87-329F-47C6-91FE-68777DC150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xmlns="" id="{2CF70760-22B4-4179-BFF7-095D993769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xmlns="" id="{34199EEE-2382-49FA-A4FA-7135A7F7DE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xmlns="" id="{D26AD202-54EE-4C95-9B44-BDB7FDE2BF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xmlns="" id="{A83CBAD7-F50A-4954-A90C-819EFD256E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xmlns="" id="{6BCFA60D-CAA3-4CAA-976A-72FADC6105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a:extLst>
            <a:ext uri="{FF2B5EF4-FFF2-40B4-BE49-F238E27FC236}">
              <a16:creationId xmlns:a16="http://schemas.microsoft.com/office/drawing/2014/main" xmlns="" id="{A79E9D10-ADFF-4E86-ADAB-56FFF08A4D3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xmlns="" id="{851FB56F-A343-48B5-B63B-2CE4D953AA6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a:extLst>
            <a:ext uri="{FF2B5EF4-FFF2-40B4-BE49-F238E27FC236}">
              <a16:creationId xmlns:a16="http://schemas.microsoft.com/office/drawing/2014/main" xmlns="" id="{1876F6AE-24B8-4AF5-8F57-A0B0210BDEB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a:extLst>
            <a:ext uri="{FF2B5EF4-FFF2-40B4-BE49-F238E27FC236}">
              <a16:creationId xmlns:a16="http://schemas.microsoft.com/office/drawing/2014/main" xmlns="" id="{55F80A8D-3EE7-478D-91FA-ACB4C813AA9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a:extLst>
            <a:ext uri="{FF2B5EF4-FFF2-40B4-BE49-F238E27FC236}">
              <a16:creationId xmlns:a16="http://schemas.microsoft.com/office/drawing/2014/main" xmlns="" id="{8B93B57B-7C6A-4456-8391-F84947EF20D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a:extLst>
            <a:ext uri="{FF2B5EF4-FFF2-40B4-BE49-F238E27FC236}">
              <a16:creationId xmlns:a16="http://schemas.microsoft.com/office/drawing/2014/main" xmlns="" id="{2D75431F-0524-4337-ADB9-69100AFF947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a:extLst>
            <a:ext uri="{FF2B5EF4-FFF2-40B4-BE49-F238E27FC236}">
              <a16:creationId xmlns:a16="http://schemas.microsoft.com/office/drawing/2014/main" xmlns="" id="{A060C3C3-C55B-4719-8D9B-85B2E3AA436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a:extLst>
            <a:ext uri="{FF2B5EF4-FFF2-40B4-BE49-F238E27FC236}">
              <a16:creationId xmlns:a16="http://schemas.microsoft.com/office/drawing/2014/main" xmlns="" id="{3195AF54-2D41-420B-95B2-3CF0FDDB945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a:extLst>
            <a:ext uri="{FF2B5EF4-FFF2-40B4-BE49-F238E27FC236}">
              <a16:creationId xmlns:a16="http://schemas.microsoft.com/office/drawing/2014/main" xmlns="" id="{3F66498F-1A3F-42B2-8502-6E0A7F36B9E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a:extLst>
            <a:ext uri="{FF2B5EF4-FFF2-40B4-BE49-F238E27FC236}">
              <a16:creationId xmlns:a16="http://schemas.microsoft.com/office/drawing/2014/main" xmlns="" id="{C0DD1CD9-96FB-4766-B515-906F426AB74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a:extLst>
            <a:ext uri="{FF2B5EF4-FFF2-40B4-BE49-F238E27FC236}">
              <a16:creationId xmlns:a16="http://schemas.microsoft.com/office/drawing/2014/main" xmlns="" id="{AA817EC4-9D24-488E-B2F4-89D606A0662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a:extLst>
            <a:ext uri="{FF2B5EF4-FFF2-40B4-BE49-F238E27FC236}">
              <a16:creationId xmlns:a16="http://schemas.microsoft.com/office/drawing/2014/main" xmlns="" id="{8FB2EC48-6BFA-4C21-B589-91ECF866043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xmlns="" id="{7F0717F8-4F47-478E-B47D-501E8004EC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xmlns="" id="{25CEF320-2D91-469B-83F8-ED139D65AF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xmlns="" id="{499C03E0-AA8F-4B5D-9B56-ED0FADCFD6E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a:extLst>
            <a:ext uri="{FF2B5EF4-FFF2-40B4-BE49-F238E27FC236}">
              <a16:creationId xmlns:a16="http://schemas.microsoft.com/office/drawing/2014/main" xmlns="" id="{E013BCAF-F361-4E20-B540-908768A71AB6}"/>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a:extLst>
            <a:ext uri="{FF2B5EF4-FFF2-40B4-BE49-F238E27FC236}">
              <a16:creationId xmlns:a16="http://schemas.microsoft.com/office/drawing/2014/main" xmlns="" id="{E8176196-0E28-4F55-A40D-7A301CA61EE4}"/>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a:extLst>
            <a:ext uri="{FF2B5EF4-FFF2-40B4-BE49-F238E27FC236}">
              <a16:creationId xmlns:a16="http://schemas.microsoft.com/office/drawing/2014/main" xmlns="" id="{2FA2FA3F-FD98-4678-AC57-DB40FF35890B}"/>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a:extLst>
            <a:ext uri="{FF2B5EF4-FFF2-40B4-BE49-F238E27FC236}">
              <a16:creationId xmlns:a16="http://schemas.microsoft.com/office/drawing/2014/main" xmlns="" id="{E28910EF-A456-41C8-ABAE-E04674642924}"/>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a:extLst>
            <a:ext uri="{FF2B5EF4-FFF2-40B4-BE49-F238E27FC236}">
              <a16:creationId xmlns:a16="http://schemas.microsoft.com/office/drawing/2014/main" xmlns="" id="{FAF914B2-AE1B-46AF-9B1C-B77C765284F5}"/>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4" name="【公営住宅】&#10;一人当たり面積平均値テキスト">
          <a:extLst>
            <a:ext uri="{FF2B5EF4-FFF2-40B4-BE49-F238E27FC236}">
              <a16:creationId xmlns:a16="http://schemas.microsoft.com/office/drawing/2014/main" xmlns="" id="{F75E5B6A-AB99-4A54-9D13-F6922CA00E13}"/>
            </a:ext>
          </a:extLst>
        </xdr:cNvPr>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a:extLst>
            <a:ext uri="{FF2B5EF4-FFF2-40B4-BE49-F238E27FC236}">
              <a16:creationId xmlns:a16="http://schemas.microsoft.com/office/drawing/2014/main" xmlns="" id="{7CD555C4-0D7B-4F2D-8B43-3CE4E7657FED}"/>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a:extLst>
            <a:ext uri="{FF2B5EF4-FFF2-40B4-BE49-F238E27FC236}">
              <a16:creationId xmlns:a16="http://schemas.microsoft.com/office/drawing/2014/main" xmlns="" id="{3F06CF12-0C86-4090-A85B-BD93D354933C}"/>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a:extLst>
            <a:ext uri="{FF2B5EF4-FFF2-40B4-BE49-F238E27FC236}">
              <a16:creationId xmlns:a16="http://schemas.microsoft.com/office/drawing/2014/main" xmlns="" id="{A72EF0DA-195C-4E73-AC50-7B623A3433FA}"/>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18A69B4C-F0C5-4045-A7F6-58FB6C7007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CD12A03E-618C-4427-BB7E-FC7FFD0FE0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602146EC-2399-407F-8689-20104E8377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69346CF-D3B9-40A3-AC06-4B3059AF806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C7B5A162-8687-44F9-86C7-342C0ECC0CF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293" name="楕円 292">
          <a:extLst>
            <a:ext uri="{FF2B5EF4-FFF2-40B4-BE49-F238E27FC236}">
              <a16:creationId xmlns:a16="http://schemas.microsoft.com/office/drawing/2014/main" xmlns="" id="{31757B5E-A308-4633-A2A3-4A5FF83AD178}"/>
            </a:ext>
          </a:extLst>
        </xdr:cNvPr>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81679</xdr:rowOff>
    </xdr:from>
    <xdr:to>
      <xdr:col>46</xdr:col>
      <xdr:colOff>38100</xdr:colOff>
      <xdr:row>86</xdr:row>
      <xdr:rowOff>11829</xdr:rowOff>
    </xdr:to>
    <xdr:sp macro="" textlink="">
      <xdr:nvSpPr>
        <xdr:cNvPr id="294" name="楕円 293">
          <a:extLst>
            <a:ext uri="{FF2B5EF4-FFF2-40B4-BE49-F238E27FC236}">
              <a16:creationId xmlns:a16="http://schemas.microsoft.com/office/drawing/2014/main" xmlns="" id="{6B062128-DE3D-4F08-98A0-9C5905B18315}"/>
            </a:ext>
          </a:extLst>
        </xdr:cNvPr>
        <xdr:cNvSpPr/>
      </xdr:nvSpPr>
      <xdr:spPr>
        <a:xfrm>
          <a:off x="8699500" y="146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132479</xdr:rowOff>
    </xdr:to>
    <xdr:cxnSp macro="">
      <xdr:nvCxnSpPr>
        <xdr:cNvPr id="295" name="直線コネクタ 294">
          <a:extLst>
            <a:ext uri="{FF2B5EF4-FFF2-40B4-BE49-F238E27FC236}">
              <a16:creationId xmlns:a16="http://schemas.microsoft.com/office/drawing/2014/main" xmlns="" id="{54386ACD-BE4C-45D4-9FBF-907D6E7EFB0B}"/>
            </a:ext>
          </a:extLst>
        </xdr:cNvPr>
        <xdr:cNvCxnSpPr/>
      </xdr:nvCxnSpPr>
      <xdr:spPr>
        <a:xfrm flipV="1">
          <a:off x="8750300" y="1470507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296" name="n_1aveValue【公営住宅】&#10;一人当たり面積">
          <a:extLst>
            <a:ext uri="{FF2B5EF4-FFF2-40B4-BE49-F238E27FC236}">
              <a16:creationId xmlns:a16="http://schemas.microsoft.com/office/drawing/2014/main" xmlns="" id="{920647ED-2851-4B18-969A-5132B4EDA538}"/>
            </a:ext>
          </a:extLst>
        </xdr:cNvPr>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297" name="n_2aveValue【公営住宅】&#10;一人当たり面積">
          <a:extLst>
            <a:ext uri="{FF2B5EF4-FFF2-40B4-BE49-F238E27FC236}">
              <a16:creationId xmlns:a16="http://schemas.microsoft.com/office/drawing/2014/main" xmlns="" id="{88B6CCE8-A421-44AA-A55C-C8C1B2294C53}"/>
            </a:ext>
          </a:extLst>
        </xdr:cNvPr>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27703</xdr:rowOff>
    </xdr:from>
    <xdr:ext cx="469744" cy="259045"/>
    <xdr:sp macro="" textlink="">
      <xdr:nvSpPr>
        <xdr:cNvPr id="298" name="n_1mainValue【公営住宅】&#10;一人当たり面積">
          <a:extLst>
            <a:ext uri="{FF2B5EF4-FFF2-40B4-BE49-F238E27FC236}">
              <a16:creationId xmlns:a16="http://schemas.microsoft.com/office/drawing/2014/main" xmlns="" id="{D07B9423-0949-47E9-95EB-9C4AAC09C759}"/>
            </a:ext>
          </a:extLst>
        </xdr:cNvPr>
        <xdr:cNvSpPr txBox="1"/>
      </xdr:nvSpPr>
      <xdr:spPr>
        <a:xfrm>
          <a:off x="9391727" y="1442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28356</xdr:rowOff>
    </xdr:from>
    <xdr:ext cx="469744" cy="259045"/>
    <xdr:sp macro="" textlink="">
      <xdr:nvSpPr>
        <xdr:cNvPr id="299" name="n_2mainValue【公営住宅】&#10;一人当たり面積">
          <a:extLst>
            <a:ext uri="{FF2B5EF4-FFF2-40B4-BE49-F238E27FC236}">
              <a16:creationId xmlns:a16="http://schemas.microsoft.com/office/drawing/2014/main" xmlns="" id="{CEEE5645-25FC-4EA7-A5E9-B492ECCC5C91}"/>
            </a:ext>
          </a:extLst>
        </xdr:cNvPr>
        <xdr:cNvSpPr txBox="1"/>
      </xdr:nvSpPr>
      <xdr:spPr>
        <a:xfrm>
          <a:off x="8515427" y="1443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xmlns="" id="{3823D6EB-D0B7-441A-B837-39EFB4F694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xmlns="" id="{0E253907-F686-4C35-9007-5F7B96024C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xmlns="" id="{75326201-9E13-429F-9EE2-BC266D0CCE1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xmlns="" id="{7FE09AA5-A3F2-45F7-94CF-7632021963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xmlns="" id="{52630575-12BC-4797-BAA5-5D2981B0279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xmlns="" id="{5D98E021-C97E-443E-9884-18A1344B529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xmlns="" id="{F7992542-3C94-449E-BBA7-B80F73DC8D0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xmlns="" id="{7BAA1FCE-AEB0-4B63-8AC2-090924E1FF5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xmlns="" id="{56FFECE6-6C3F-4EAF-897E-F2EC694D3D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xmlns="" id="{DC67E4CA-E494-4B1C-82BB-EE11E97084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xmlns="" id="{688138EB-CC5C-4583-B705-6F10A8D1F6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xmlns="" id="{A7AA311B-5F91-45CE-88AA-09498880B48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xmlns="" id="{27766F23-7712-451A-98C6-23289A7218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xmlns="" id="{9F68F291-CEEF-4B31-BE0B-0DD5F75611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xmlns="" id="{F8E01D6F-B0C7-4266-B065-40298DEB3E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xmlns="" id="{5479D4D1-3488-4E6B-BD8D-345D72094B5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xmlns="" id="{4944BAC3-DCB5-4C54-957C-DD7DA7AF42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xmlns="" id="{5385F19F-A182-41E0-83ED-E9C1F27950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xmlns="" id="{6101505A-B181-4BC2-BDE4-B394C03AB7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xmlns="" id="{E94F9522-FAF3-444B-9871-FA491D1F45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xmlns="" id="{A823C902-8953-4F94-8283-CF97615BCB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xmlns="" id="{9DBF5E20-79A2-4E2D-8C5C-9B10D0C832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xmlns="" id="{D18D24F3-05E4-49F6-B496-3AA8D6043A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xmlns="" id="{ED7A14C7-0C77-452C-99A9-BB635025F7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xmlns="" id="{7C1FFE2D-8CE3-4DD3-9E60-788F59797A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xmlns="" id="{AC6BC9FC-79C5-477F-9E93-79A303258E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a:extLst>
            <a:ext uri="{FF2B5EF4-FFF2-40B4-BE49-F238E27FC236}">
              <a16:creationId xmlns:a16="http://schemas.microsoft.com/office/drawing/2014/main" xmlns="" id="{720EC0FA-CF63-4551-98B9-34C333CE518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a:extLst>
            <a:ext uri="{FF2B5EF4-FFF2-40B4-BE49-F238E27FC236}">
              <a16:creationId xmlns:a16="http://schemas.microsoft.com/office/drawing/2014/main" xmlns="" id="{E45FBBF0-05AD-4857-BD4F-6BC36296A0B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a:extLst>
            <a:ext uri="{FF2B5EF4-FFF2-40B4-BE49-F238E27FC236}">
              <a16:creationId xmlns:a16="http://schemas.microsoft.com/office/drawing/2014/main" xmlns="" id="{0A39AD39-4E45-4F84-97A4-9C7B59DB001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a:extLst>
            <a:ext uri="{FF2B5EF4-FFF2-40B4-BE49-F238E27FC236}">
              <a16:creationId xmlns:a16="http://schemas.microsoft.com/office/drawing/2014/main" xmlns="" id="{45300991-A6DB-46E4-BFC6-50A74382DE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a:extLst>
            <a:ext uri="{FF2B5EF4-FFF2-40B4-BE49-F238E27FC236}">
              <a16:creationId xmlns:a16="http://schemas.microsoft.com/office/drawing/2014/main" xmlns="" id="{3884660D-28B0-4367-824A-E0C5C7BB88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a:extLst>
            <a:ext uri="{FF2B5EF4-FFF2-40B4-BE49-F238E27FC236}">
              <a16:creationId xmlns:a16="http://schemas.microsoft.com/office/drawing/2014/main" xmlns="" id="{C4C9C60A-C042-45D2-A6FC-47434DBEFD2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a:extLst>
            <a:ext uri="{FF2B5EF4-FFF2-40B4-BE49-F238E27FC236}">
              <a16:creationId xmlns:a16="http://schemas.microsoft.com/office/drawing/2014/main" xmlns="" id="{4EE2DF7A-BEE8-46C0-8ECF-CE57283D8B1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a:extLst>
            <a:ext uri="{FF2B5EF4-FFF2-40B4-BE49-F238E27FC236}">
              <a16:creationId xmlns:a16="http://schemas.microsoft.com/office/drawing/2014/main" xmlns="" id="{9DA6654F-FECC-44E3-850D-50919235542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a:extLst>
            <a:ext uri="{FF2B5EF4-FFF2-40B4-BE49-F238E27FC236}">
              <a16:creationId xmlns:a16="http://schemas.microsoft.com/office/drawing/2014/main" xmlns="" id="{F9F90057-1D03-4638-BB28-431700335A8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a:extLst>
            <a:ext uri="{FF2B5EF4-FFF2-40B4-BE49-F238E27FC236}">
              <a16:creationId xmlns:a16="http://schemas.microsoft.com/office/drawing/2014/main" xmlns="" id="{E3D1A1EB-2919-4345-832F-5F4BB28B849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a:extLst>
            <a:ext uri="{FF2B5EF4-FFF2-40B4-BE49-F238E27FC236}">
              <a16:creationId xmlns:a16="http://schemas.microsoft.com/office/drawing/2014/main" xmlns="" id="{D7C62C6E-9C72-44A1-BECB-A09F15E28AB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a:extLst>
            <a:ext uri="{FF2B5EF4-FFF2-40B4-BE49-F238E27FC236}">
              <a16:creationId xmlns:a16="http://schemas.microsoft.com/office/drawing/2014/main" xmlns="" id="{FD576B39-26B5-4C73-8FA9-6D0A58D60F0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xmlns="" id="{F0820365-A0B1-4D13-B2FD-24B79795884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xmlns="" id="{62DF69EC-AEF4-4860-BDBE-6240080644C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xmlns="" id="{97EA0F05-A021-4AD9-9627-8C2529A1D3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a:extLst>
            <a:ext uri="{FF2B5EF4-FFF2-40B4-BE49-F238E27FC236}">
              <a16:creationId xmlns:a16="http://schemas.microsoft.com/office/drawing/2014/main" xmlns="" id="{D25020ED-7053-4128-B23A-BEE48CEE5FAF}"/>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xmlns="" id="{1B716DDF-0C79-4900-8754-44E979F811B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a:extLst>
            <a:ext uri="{FF2B5EF4-FFF2-40B4-BE49-F238E27FC236}">
              <a16:creationId xmlns:a16="http://schemas.microsoft.com/office/drawing/2014/main" xmlns="" id="{1771DF51-82A1-477D-B6E8-4831ED8B6C5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a:extLst>
            <a:ext uri="{FF2B5EF4-FFF2-40B4-BE49-F238E27FC236}">
              <a16:creationId xmlns:a16="http://schemas.microsoft.com/office/drawing/2014/main" xmlns="" id="{E56D9434-B385-4849-A529-877821DC21B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a:extLst>
            <a:ext uri="{FF2B5EF4-FFF2-40B4-BE49-F238E27FC236}">
              <a16:creationId xmlns:a16="http://schemas.microsoft.com/office/drawing/2014/main" xmlns="" id="{EBDC968A-F656-474B-A6BB-F6922296A93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xmlns="" id="{D7E4A35E-E546-4C46-8383-72BCDA71A1EC}"/>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a:extLst>
            <a:ext uri="{FF2B5EF4-FFF2-40B4-BE49-F238E27FC236}">
              <a16:creationId xmlns:a16="http://schemas.microsoft.com/office/drawing/2014/main" xmlns="" id="{6B81B0D2-D39A-4FBF-BD42-89CFC2266AEA}"/>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a:extLst>
            <a:ext uri="{FF2B5EF4-FFF2-40B4-BE49-F238E27FC236}">
              <a16:creationId xmlns:a16="http://schemas.microsoft.com/office/drawing/2014/main" xmlns="" id="{71BF24F4-23E2-431F-86F4-7939A0A35A3B}"/>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a:extLst>
            <a:ext uri="{FF2B5EF4-FFF2-40B4-BE49-F238E27FC236}">
              <a16:creationId xmlns:a16="http://schemas.microsoft.com/office/drawing/2014/main" xmlns="" id="{7CE11C71-D7F5-4314-B80D-C77DA7C746F1}"/>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EF1D9D9E-DC51-419D-9427-8A0E3CCE4A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F4005494-4EAD-4066-BC4D-F809BED032D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1A8CCBD6-18E2-482F-83FB-6DB4BDBDA4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8C2D49CA-EE07-4358-BC69-D6A6A2F937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6F5D6A9D-42C6-457D-8BBE-5010CF4B6F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105410</xdr:rowOff>
    </xdr:from>
    <xdr:to>
      <xdr:col>81</xdr:col>
      <xdr:colOff>101600</xdr:colOff>
      <xdr:row>34</xdr:row>
      <xdr:rowOff>35560</xdr:rowOff>
    </xdr:to>
    <xdr:sp macro="" textlink="">
      <xdr:nvSpPr>
        <xdr:cNvPr id="355" name="楕円 354">
          <a:extLst>
            <a:ext uri="{FF2B5EF4-FFF2-40B4-BE49-F238E27FC236}">
              <a16:creationId xmlns:a16="http://schemas.microsoft.com/office/drawing/2014/main" xmlns="" id="{14026756-FB08-4304-842F-54C39CA9648B}"/>
            </a:ext>
          </a:extLst>
        </xdr:cNvPr>
        <xdr:cNvSpPr/>
      </xdr:nvSpPr>
      <xdr:spPr>
        <a:xfrm>
          <a:off x="15430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146231</xdr:rowOff>
    </xdr:from>
    <xdr:to>
      <xdr:col>76</xdr:col>
      <xdr:colOff>165100</xdr:colOff>
      <xdr:row>34</xdr:row>
      <xdr:rowOff>76381</xdr:rowOff>
    </xdr:to>
    <xdr:sp macro="" textlink="">
      <xdr:nvSpPr>
        <xdr:cNvPr id="356" name="楕円 355">
          <a:extLst>
            <a:ext uri="{FF2B5EF4-FFF2-40B4-BE49-F238E27FC236}">
              <a16:creationId xmlns:a16="http://schemas.microsoft.com/office/drawing/2014/main" xmlns="" id="{BF02A197-9F00-4DB0-8A63-074D2EFC98F2}"/>
            </a:ext>
          </a:extLst>
        </xdr:cNvPr>
        <xdr:cNvSpPr/>
      </xdr:nvSpPr>
      <xdr:spPr>
        <a:xfrm>
          <a:off x="14541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156210</xdr:rowOff>
    </xdr:from>
    <xdr:to>
      <xdr:col>81</xdr:col>
      <xdr:colOff>50800</xdr:colOff>
      <xdr:row>34</xdr:row>
      <xdr:rowOff>25581</xdr:rowOff>
    </xdr:to>
    <xdr:cxnSp macro="">
      <xdr:nvCxnSpPr>
        <xdr:cNvPr id="357" name="直線コネクタ 356">
          <a:extLst>
            <a:ext uri="{FF2B5EF4-FFF2-40B4-BE49-F238E27FC236}">
              <a16:creationId xmlns:a16="http://schemas.microsoft.com/office/drawing/2014/main" xmlns="" id="{D46190C5-FFF1-4FD7-A580-6951FF250273}"/>
            </a:ext>
          </a:extLst>
        </xdr:cNvPr>
        <xdr:cNvCxnSpPr/>
      </xdr:nvCxnSpPr>
      <xdr:spPr>
        <a:xfrm flipV="1">
          <a:off x="14592300" y="581406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58" name="n_1aveValue【認定こども園・幼稚園・保育所】&#10;有形固定資産減価償却率">
          <a:extLst>
            <a:ext uri="{FF2B5EF4-FFF2-40B4-BE49-F238E27FC236}">
              <a16:creationId xmlns:a16="http://schemas.microsoft.com/office/drawing/2014/main" xmlns="" id="{EBBB7ACE-A6F4-4726-A2EC-ECD8FBC7D8EC}"/>
            </a:ext>
          </a:extLst>
        </xdr:cNvPr>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9" name="n_2aveValue【認定こども園・幼稚園・保育所】&#10;有形固定資産減価償却率">
          <a:extLst>
            <a:ext uri="{FF2B5EF4-FFF2-40B4-BE49-F238E27FC236}">
              <a16:creationId xmlns:a16="http://schemas.microsoft.com/office/drawing/2014/main" xmlns="" id="{8CDFFB14-D73E-42F2-AB25-CC06E2498AA6}"/>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52087</xdr:rowOff>
    </xdr:from>
    <xdr:ext cx="405111" cy="259045"/>
    <xdr:sp macro="" textlink="">
      <xdr:nvSpPr>
        <xdr:cNvPr id="360" name="n_1mainValue【認定こども園・幼稚園・保育所】&#10;有形固定資産減価償却率">
          <a:extLst>
            <a:ext uri="{FF2B5EF4-FFF2-40B4-BE49-F238E27FC236}">
              <a16:creationId xmlns:a16="http://schemas.microsoft.com/office/drawing/2014/main" xmlns="" id="{0FB311C7-15DE-437F-9836-638EB51A8E38}"/>
            </a:ext>
          </a:extLst>
        </xdr:cNvPr>
        <xdr:cNvSpPr txBox="1"/>
      </xdr:nvSpPr>
      <xdr:spPr>
        <a:xfrm>
          <a:off x="152660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92908</xdr:rowOff>
    </xdr:from>
    <xdr:ext cx="405111" cy="259045"/>
    <xdr:sp macro="" textlink="">
      <xdr:nvSpPr>
        <xdr:cNvPr id="361" name="n_2mainValue【認定こども園・幼稚園・保育所】&#10;有形固定資産減価償却率">
          <a:extLst>
            <a:ext uri="{FF2B5EF4-FFF2-40B4-BE49-F238E27FC236}">
              <a16:creationId xmlns:a16="http://schemas.microsoft.com/office/drawing/2014/main" xmlns="" id="{6C555AF4-84E4-41C3-8D6A-23EEDB9E9CA5}"/>
            </a:ext>
          </a:extLst>
        </xdr:cNvPr>
        <xdr:cNvSpPr txBox="1"/>
      </xdr:nvSpPr>
      <xdr:spPr>
        <a:xfrm>
          <a:off x="143897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xmlns="" id="{B2C80D8D-E661-4F3F-B9F9-F236D5DAF1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xmlns="" id="{780FC62A-BAC1-4BF2-8A36-0AD1D9E242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xmlns="" id="{A757EE47-3700-4C7C-B3A5-1CFE17ED2E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xmlns="" id="{A5E72C76-A857-4DF0-9840-0FE0A7C1B7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xmlns="" id="{433C7154-6C93-4D95-B545-9245FB1176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xmlns="" id="{17C9EE46-75B3-4341-9CAA-010398B0B81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xmlns="" id="{C5D6BAF7-9AE2-4525-B17A-8C2B04795BB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xmlns="" id="{F1C58161-2956-449F-9A32-E143A90930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xmlns="" id="{2BEBE0DA-E5DB-40E5-932D-76C1A1741F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xmlns="" id="{8203DF37-2E04-4AE2-9E13-59BE046F241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xmlns="" id="{2E5ADFB3-7115-4336-9742-552AB99C272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xmlns="" id="{D428A878-FF61-4ACB-B7FF-6FB73F27036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xmlns="" id="{3B35C8CC-8754-4F2B-A65C-7671AD7F535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xmlns="" id="{FBA2BF81-D404-46FA-8FA5-78EFCB42C3A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xmlns="" id="{77F69213-0C6A-49BD-8F16-A51BA114B68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xmlns="" id="{8C0BA33D-A0E5-4A7D-8FEE-567940C755C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xmlns="" id="{CCE2C4D4-0B6D-400E-8C1C-3534CD256DF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xmlns="" id="{81D88DCB-1093-4379-8FC1-1768EF3DCB7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xmlns="" id="{023B010A-AC7F-499F-879E-8DC980FEAB7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xmlns="" id="{1806C35C-414B-4611-8D86-1B4B41FAF3E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xmlns="" id="{0B574AD9-F66B-4C6E-B0DE-79FAFBFEEA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xmlns="" id="{5D57BC2F-9A47-4A1E-B1B0-26E72D6685B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xmlns="" id="{25C2DC46-7E30-40BD-945B-075442706AC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a:extLst>
            <a:ext uri="{FF2B5EF4-FFF2-40B4-BE49-F238E27FC236}">
              <a16:creationId xmlns:a16="http://schemas.microsoft.com/office/drawing/2014/main" xmlns="" id="{E049D70D-6E4E-4477-86EF-434B8BAAC14C}"/>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xmlns="" id="{83093D35-B400-493D-BD5F-B482CB855BA2}"/>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a:extLst>
            <a:ext uri="{FF2B5EF4-FFF2-40B4-BE49-F238E27FC236}">
              <a16:creationId xmlns:a16="http://schemas.microsoft.com/office/drawing/2014/main" xmlns="" id="{D6ED6DEF-828D-426D-B98B-954B32B1223C}"/>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xmlns="" id="{CBA6BB00-0A06-44B7-B863-4EB6C4190E19}"/>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a:extLst>
            <a:ext uri="{FF2B5EF4-FFF2-40B4-BE49-F238E27FC236}">
              <a16:creationId xmlns:a16="http://schemas.microsoft.com/office/drawing/2014/main" xmlns="" id="{8884A467-C0ED-49EE-B860-834BAD8BC2AD}"/>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xmlns="" id="{BA2C084E-1D7E-4C1B-A01E-D4DC826158DA}"/>
            </a:ext>
          </a:extLst>
        </xdr:cNvPr>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a:extLst>
            <a:ext uri="{FF2B5EF4-FFF2-40B4-BE49-F238E27FC236}">
              <a16:creationId xmlns:a16="http://schemas.microsoft.com/office/drawing/2014/main" xmlns="" id="{87E6641D-491F-495C-93C0-3DE99C73CE4F}"/>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a:extLst>
            <a:ext uri="{FF2B5EF4-FFF2-40B4-BE49-F238E27FC236}">
              <a16:creationId xmlns:a16="http://schemas.microsoft.com/office/drawing/2014/main" xmlns="" id="{4C659B70-88A3-4037-B6DC-E09F352FBB7A}"/>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a:extLst>
            <a:ext uri="{FF2B5EF4-FFF2-40B4-BE49-F238E27FC236}">
              <a16:creationId xmlns:a16="http://schemas.microsoft.com/office/drawing/2014/main" xmlns="" id="{71839EB3-B029-42BD-9E2F-CD688A6E8DB2}"/>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A816264D-1173-4234-8D43-EA1DB606BDD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49F2E970-27B7-4AF9-A17C-9CAC875691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25911A8A-444F-4C72-995F-88E3975B84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78BF62F2-3E5A-4DBF-A418-BAD295F8EE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6080A685-EC28-48A1-B156-72BDD38549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4445</xdr:rowOff>
    </xdr:from>
    <xdr:to>
      <xdr:col>112</xdr:col>
      <xdr:colOff>38100</xdr:colOff>
      <xdr:row>40</xdr:row>
      <xdr:rowOff>106045</xdr:rowOff>
    </xdr:to>
    <xdr:sp macro="" textlink="">
      <xdr:nvSpPr>
        <xdr:cNvPr id="399" name="楕円 398">
          <a:extLst>
            <a:ext uri="{FF2B5EF4-FFF2-40B4-BE49-F238E27FC236}">
              <a16:creationId xmlns:a16="http://schemas.microsoft.com/office/drawing/2014/main" xmlns="" id="{C9D6DF63-E7C9-487A-9EF8-A5381A0391D0}"/>
            </a:ext>
          </a:extLst>
        </xdr:cNvPr>
        <xdr:cNvSpPr/>
      </xdr:nvSpPr>
      <xdr:spPr>
        <a:xfrm>
          <a:off x="21272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xdr:rowOff>
    </xdr:from>
    <xdr:to>
      <xdr:col>107</xdr:col>
      <xdr:colOff>101600</xdr:colOff>
      <xdr:row>40</xdr:row>
      <xdr:rowOff>107950</xdr:rowOff>
    </xdr:to>
    <xdr:sp macro="" textlink="">
      <xdr:nvSpPr>
        <xdr:cNvPr id="400" name="楕円 399">
          <a:extLst>
            <a:ext uri="{FF2B5EF4-FFF2-40B4-BE49-F238E27FC236}">
              <a16:creationId xmlns:a16="http://schemas.microsoft.com/office/drawing/2014/main" xmlns="" id="{0CD86333-60C7-4412-B2E0-591B07CBA557}"/>
            </a:ext>
          </a:extLst>
        </xdr:cNvPr>
        <xdr:cNvSpPr/>
      </xdr:nvSpPr>
      <xdr:spPr>
        <a:xfrm>
          <a:off x="20383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55245</xdr:rowOff>
    </xdr:from>
    <xdr:to>
      <xdr:col>111</xdr:col>
      <xdr:colOff>177800</xdr:colOff>
      <xdr:row>40</xdr:row>
      <xdr:rowOff>57150</xdr:rowOff>
    </xdr:to>
    <xdr:cxnSp macro="">
      <xdr:nvCxnSpPr>
        <xdr:cNvPr id="401" name="直線コネクタ 400">
          <a:extLst>
            <a:ext uri="{FF2B5EF4-FFF2-40B4-BE49-F238E27FC236}">
              <a16:creationId xmlns:a16="http://schemas.microsoft.com/office/drawing/2014/main" xmlns="" id="{63F80D5B-E08A-444E-9725-83887E88CCC9}"/>
            </a:ext>
          </a:extLst>
        </xdr:cNvPr>
        <xdr:cNvCxnSpPr/>
      </xdr:nvCxnSpPr>
      <xdr:spPr>
        <a:xfrm flipV="1">
          <a:off x="20434300" y="691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xmlns="" id="{D57AF60D-546F-4ABC-A513-F14F13E5A1ED}"/>
            </a:ext>
          </a:extLst>
        </xdr:cNvPr>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xmlns="" id="{57FB6D85-4CDE-4159-8B7E-C47BFD911DAF}"/>
            </a:ext>
          </a:extLst>
        </xdr:cNvPr>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122572</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xmlns="" id="{7F1840D3-C603-4A2A-9841-2DB624333786}"/>
            </a:ext>
          </a:extLst>
        </xdr:cNvPr>
        <xdr:cNvSpPr txBox="1"/>
      </xdr:nvSpPr>
      <xdr:spPr>
        <a:xfrm>
          <a:off x="21075727"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124477</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xmlns="" id="{25135401-C500-4BA6-9F31-1E508BA8C5A8}"/>
            </a:ext>
          </a:extLst>
        </xdr:cNvPr>
        <xdr:cNvSpPr txBox="1"/>
      </xdr:nvSpPr>
      <xdr:spPr>
        <a:xfrm>
          <a:off x="20199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xmlns="" id="{A2CBCED5-9831-4EA3-A34C-0752C4BC4E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xmlns="" id="{31F2DDB2-6CB0-465B-AF1C-9957A08411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xmlns="" id="{1FB7345A-DE69-44A6-BDDB-CC1E9E37D8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xmlns="" id="{F2E84EFD-A10B-4ECB-8969-93412E6AFE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xmlns="" id="{BEFBA766-63E7-4ADE-9748-7E6E7A0ECE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xmlns="" id="{3D0AB45B-BB43-455E-BAD3-2C47A830E33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xmlns="" id="{7D368F5E-58B9-4563-A19E-61AF0AA65B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xmlns="" id="{C2A058BF-F112-41DA-B973-38BCF5FBA2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xmlns="" id="{B1C7CC1F-998E-4C02-BB12-B108047BAF2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xmlns="" id="{D8F891EF-1DD0-4F79-A4B6-160F3C4D7B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a:extLst>
            <a:ext uri="{FF2B5EF4-FFF2-40B4-BE49-F238E27FC236}">
              <a16:creationId xmlns:a16="http://schemas.microsoft.com/office/drawing/2014/main" xmlns="" id="{C5814CB2-EFC1-4636-A95A-21F45497F73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xmlns="" id="{4D8EDC0E-007C-406D-9955-38284212727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xmlns="" id="{3ABA0EBB-6B13-45AD-A2F5-B4B682DAAE8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xmlns="" id="{DFA9C43C-5E97-4312-9EFE-017FC36FECB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xmlns="" id="{4B6234DF-2F5C-4931-9CC3-0AF02A78C99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xmlns="" id="{6991335B-2A17-4928-94D9-44E431FBD5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xmlns="" id="{F0B0297A-898C-46F3-B317-2AF5408D7F1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xmlns="" id="{A530F855-09E1-4A29-8FBC-DD55A058485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xmlns="" id="{151AAF4D-987C-4BB9-9658-EEC8B4232C3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xmlns="" id="{72FFB556-F415-486C-880C-D4AF2BC55A7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a:extLst>
            <a:ext uri="{FF2B5EF4-FFF2-40B4-BE49-F238E27FC236}">
              <a16:creationId xmlns:a16="http://schemas.microsoft.com/office/drawing/2014/main" xmlns="" id="{859223BD-8D9C-41A8-987D-469EF12B9D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xmlns="" id="{0DD89202-343D-482C-AA98-0E4F580E2F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a:extLst>
            <a:ext uri="{FF2B5EF4-FFF2-40B4-BE49-F238E27FC236}">
              <a16:creationId xmlns:a16="http://schemas.microsoft.com/office/drawing/2014/main" xmlns="" id="{CA5795B3-0AF6-45E6-87F0-67418F31576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a:extLst>
            <a:ext uri="{FF2B5EF4-FFF2-40B4-BE49-F238E27FC236}">
              <a16:creationId xmlns:a16="http://schemas.microsoft.com/office/drawing/2014/main" xmlns="" id="{998DEFE0-70B4-4C25-B184-EBEADE22E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a:extLst>
            <a:ext uri="{FF2B5EF4-FFF2-40B4-BE49-F238E27FC236}">
              <a16:creationId xmlns:a16="http://schemas.microsoft.com/office/drawing/2014/main" xmlns="" id="{4FD6C1E8-CDC5-42AF-B87A-A8D5F4BC215F}"/>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a:extLst>
            <a:ext uri="{FF2B5EF4-FFF2-40B4-BE49-F238E27FC236}">
              <a16:creationId xmlns:a16="http://schemas.microsoft.com/office/drawing/2014/main" xmlns="" id="{2EF2C41D-5256-427B-8BFB-4E5EF4D4EFAA}"/>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a:extLst>
            <a:ext uri="{FF2B5EF4-FFF2-40B4-BE49-F238E27FC236}">
              <a16:creationId xmlns:a16="http://schemas.microsoft.com/office/drawing/2014/main" xmlns="" id="{D0068DC0-C756-4915-86E0-C6F5C8D62CB0}"/>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a:extLst>
            <a:ext uri="{FF2B5EF4-FFF2-40B4-BE49-F238E27FC236}">
              <a16:creationId xmlns:a16="http://schemas.microsoft.com/office/drawing/2014/main" xmlns="" id="{A6014ABC-F5AC-44A9-B275-8177C30911BF}"/>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a:extLst>
            <a:ext uri="{FF2B5EF4-FFF2-40B4-BE49-F238E27FC236}">
              <a16:creationId xmlns:a16="http://schemas.microsoft.com/office/drawing/2014/main" xmlns="" id="{F6A2017D-ABC0-45A3-8CFE-89CFAC0CE203}"/>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a:extLst>
            <a:ext uri="{FF2B5EF4-FFF2-40B4-BE49-F238E27FC236}">
              <a16:creationId xmlns:a16="http://schemas.microsoft.com/office/drawing/2014/main" xmlns="" id="{1E9E8A77-DF66-47DA-80CE-6D9FF7167C42}"/>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a:extLst>
            <a:ext uri="{FF2B5EF4-FFF2-40B4-BE49-F238E27FC236}">
              <a16:creationId xmlns:a16="http://schemas.microsoft.com/office/drawing/2014/main" xmlns="" id="{806A733F-8331-4114-985F-F9BDAC18E53C}"/>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a:extLst>
            <a:ext uri="{FF2B5EF4-FFF2-40B4-BE49-F238E27FC236}">
              <a16:creationId xmlns:a16="http://schemas.microsoft.com/office/drawing/2014/main" xmlns="" id="{B06C62EF-4421-4D16-A19A-6553E51023EE}"/>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a:extLst>
            <a:ext uri="{FF2B5EF4-FFF2-40B4-BE49-F238E27FC236}">
              <a16:creationId xmlns:a16="http://schemas.microsoft.com/office/drawing/2014/main" xmlns="" id="{92951F04-4C33-49B7-9E95-6574F3B1ED34}"/>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2F281B9C-C0EE-41E3-BDF1-C41A759FE6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B693673C-900D-43B4-9CF4-5F8FBD39CD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8F7DBE58-EAA0-4707-BBE6-3F944E64F9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B9884C4A-F09E-4D4D-BF0F-D7FC66E120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63C40093-CAD9-41FF-A16D-3188C8C717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444" name="楕円 443">
          <a:extLst>
            <a:ext uri="{FF2B5EF4-FFF2-40B4-BE49-F238E27FC236}">
              <a16:creationId xmlns:a16="http://schemas.microsoft.com/office/drawing/2014/main" xmlns="" id="{D273BA7A-0892-4EA2-B2AC-69FED236FDA5}"/>
            </a:ext>
          </a:extLst>
        </xdr:cNvPr>
        <xdr:cNvSpPr/>
      </xdr:nvSpPr>
      <xdr:spPr>
        <a:xfrm>
          <a:off x="1543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114935</xdr:rowOff>
    </xdr:from>
    <xdr:to>
      <xdr:col>76</xdr:col>
      <xdr:colOff>165100</xdr:colOff>
      <xdr:row>59</xdr:row>
      <xdr:rowOff>45085</xdr:rowOff>
    </xdr:to>
    <xdr:sp macro="" textlink="">
      <xdr:nvSpPr>
        <xdr:cNvPr id="445" name="楕円 444">
          <a:extLst>
            <a:ext uri="{FF2B5EF4-FFF2-40B4-BE49-F238E27FC236}">
              <a16:creationId xmlns:a16="http://schemas.microsoft.com/office/drawing/2014/main" xmlns="" id="{FA847FF4-05C2-482C-AA70-5F959ED2EE97}"/>
            </a:ext>
          </a:extLst>
        </xdr:cNvPr>
        <xdr:cNvSpPr/>
      </xdr:nvSpPr>
      <xdr:spPr>
        <a:xfrm>
          <a:off x="14541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131445</xdr:rowOff>
    </xdr:from>
    <xdr:to>
      <xdr:col>81</xdr:col>
      <xdr:colOff>50800</xdr:colOff>
      <xdr:row>58</xdr:row>
      <xdr:rowOff>165735</xdr:rowOff>
    </xdr:to>
    <xdr:cxnSp macro="">
      <xdr:nvCxnSpPr>
        <xdr:cNvPr id="446" name="直線コネクタ 445">
          <a:extLst>
            <a:ext uri="{FF2B5EF4-FFF2-40B4-BE49-F238E27FC236}">
              <a16:creationId xmlns:a16="http://schemas.microsoft.com/office/drawing/2014/main" xmlns="" id="{5B4A0C4A-1A3D-49EC-9F45-4B16346CAAF2}"/>
            </a:ext>
          </a:extLst>
        </xdr:cNvPr>
        <xdr:cNvCxnSpPr/>
      </xdr:nvCxnSpPr>
      <xdr:spPr>
        <a:xfrm flipV="1">
          <a:off x="14592300" y="100755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7" name="n_1aveValue【学校施設】&#10;有形固定資産減価償却率">
          <a:extLst>
            <a:ext uri="{FF2B5EF4-FFF2-40B4-BE49-F238E27FC236}">
              <a16:creationId xmlns:a16="http://schemas.microsoft.com/office/drawing/2014/main" xmlns="" id="{D9732237-5C67-4115-8216-735E3A141E23}"/>
            </a:ext>
          </a:extLst>
        </xdr:cNvPr>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48" name="n_2aveValue【学校施設】&#10;有形固定資産減価償却率">
          <a:extLst>
            <a:ext uri="{FF2B5EF4-FFF2-40B4-BE49-F238E27FC236}">
              <a16:creationId xmlns:a16="http://schemas.microsoft.com/office/drawing/2014/main" xmlns="" id="{33F243D5-A576-4B15-98DD-29C3AE11FF65}"/>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449" name="n_1mainValue【学校施設】&#10;有形固定資産減価償却率">
          <a:extLst>
            <a:ext uri="{FF2B5EF4-FFF2-40B4-BE49-F238E27FC236}">
              <a16:creationId xmlns:a16="http://schemas.microsoft.com/office/drawing/2014/main" xmlns="" id="{FE7CF1DD-5211-4C7C-8DA8-A9D078548DC0}"/>
            </a:ext>
          </a:extLst>
        </xdr:cNvPr>
        <xdr:cNvSpPr txBox="1"/>
      </xdr:nvSpPr>
      <xdr:spPr>
        <a:xfrm>
          <a:off x="15266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450" name="n_2mainValue【学校施設】&#10;有形固定資産減価償却率">
          <a:extLst>
            <a:ext uri="{FF2B5EF4-FFF2-40B4-BE49-F238E27FC236}">
              <a16:creationId xmlns:a16="http://schemas.microsoft.com/office/drawing/2014/main" xmlns="" id="{799F6E39-AE11-48B1-8CEE-EAEB5DB21A22}"/>
            </a:ext>
          </a:extLst>
        </xdr:cNvPr>
        <xdr:cNvSpPr txBox="1"/>
      </xdr:nvSpPr>
      <xdr:spPr>
        <a:xfrm>
          <a:off x="14389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xmlns="" id="{5D339ABF-076D-4B41-A9E4-C75DF94987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xmlns="" id="{D9D31F8B-764B-4946-A806-E96B044986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xmlns="" id="{554C0AE1-6BD8-4252-969F-FA368DBD10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xmlns="" id="{F696BD40-2B9C-46A3-A2A2-407600B254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xmlns="" id="{7B087C2E-ECA0-4488-B0AF-18927B7183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xmlns="" id="{F9B2E182-45A9-497C-A2D2-99E274711C0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xmlns="" id="{799CB077-C25C-4649-9D13-A99E66BC3E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xmlns="" id="{255F3048-459A-4851-95A6-A1E9318E70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xmlns="" id="{CF2CCF60-CD46-4127-9BD8-057667B785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xmlns="" id="{4D1196E3-5249-41AB-ADE9-9CB6D8F467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a:extLst>
            <a:ext uri="{FF2B5EF4-FFF2-40B4-BE49-F238E27FC236}">
              <a16:creationId xmlns:a16="http://schemas.microsoft.com/office/drawing/2014/main" xmlns="" id="{708EF073-06D1-4C7C-B374-ED2567A4E27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a:extLst>
            <a:ext uri="{FF2B5EF4-FFF2-40B4-BE49-F238E27FC236}">
              <a16:creationId xmlns:a16="http://schemas.microsoft.com/office/drawing/2014/main" xmlns="" id="{F893F8BD-570F-4480-B33D-A98182D21E5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a:extLst>
            <a:ext uri="{FF2B5EF4-FFF2-40B4-BE49-F238E27FC236}">
              <a16:creationId xmlns:a16="http://schemas.microsoft.com/office/drawing/2014/main" xmlns="" id="{56BEEDD3-03A9-45E4-8F4D-9C9E6D8340A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a:extLst>
            <a:ext uri="{FF2B5EF4-FFF2-40B4-BE49-F238E27FC236}">
              <a16:creationId xmlns:a16="http://schemas.microsoft.com/office/drawing/2014/main" xmlns="" id="{318DC8BE-A27B-489A-8DB9-9B0B1267483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a:extLst>
            <a:ext uri="{FF2B5EF4-FFF2-40B4-BE49-F238E27FC236}">
              <a16:creationId xmlns:a16="http://schemas.microsoft.com/office/drawing/2014/main" xmlns="" id="{39247252-7FDB-4201-9D0D-86EA301FDF6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a:extLst>
            <a:ext uri="{FF2B5EF4-FFF2-40B4-BE49-F238E27FC236}">
              <a16:creationId xmlns:a16="http://schemas.microsoft.com/office/drawing/2014/main" xmlns="" id="{3C396E2F-7EE4-4528-BF0E-E2869C59109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a:extLst>
            <a:ext uri="{FF2B5EF4-FFF2-40B4-BE49-F238E27FC236}">
              <a16:creationId xmlns:a16="http://schemas.microsoft.com/office/drawing/2014/main" xmlns="" id="{D3E10BAD-15A2-44AC-9F2E-267D2EBF138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a:extLst>
            <a:ext uri="{FF2B5EF4-FFF2-40B4-BE49-F238E27FC236}">
              <a16:creationId xmlns:a16="http://schemas.microsoft.com/office/drawing/2014/main" xmlns="" id="{E40A0DE9-D44E-4C64-82EA-C97A49BEFF4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a:extLst>
            <a:ext uri="{FF2B5EF4-FFF2-40B4-BE49-F238E27FC236}">
              <a16:creationId xmlns:a16="http://schemas.microsoft.com/office/drawing/2014/main" xmlns="" id="{98DD90DC-C02D-402D-9EDD-013B131C86A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xmlns="" id="{9A456B97-B710-4CE9-9777-80375371382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xmlns="" id="{BA1D005F-A8D3-47E4-9240-42E75A8F81A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xmlns="" id="{F882EAF1-70BE-4BD7-8935-1F0D0FC957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a:extLst>
            <a:ext uri="{FF2B5EF4-FFF2-40B4-BE49-F238E27FC236}">
              <a16:creationId xmlns:a16="http://schemas.microsoft.com/office/drawing/2014/main" xmlns="" id="{D1B92754-3811-444C-989C-4C408BDE64A8}"/>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a:extLst>
            <a:ext uri="{FF2B5EF4-FFF2-40B4-BE49-F238E27FC236}">
              <a16:creationId xmlns:a16="http://schemas.microsoft.com/office/drawing/2014/main" xmlns="" id="{6E781CB7-E9D2-44B3-88D3-88526CFEDAD9}"/>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a:extLst>
            <a:ext uri="{FF2B5EF4-FFF2-40B4-BE49-F238E27FC236}">
              <a16:creationId xmlns:a16="http://schemas.microsoft.com/office/drawing/2014/main" xmlns="" id="{A93CAEAD-3F30-4055-9F66-6177714DEBE1}"/>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a:extLst>
            <a:ext uri="{FF2B5EF4-FFF2-40B4-BE49-F238E27FC236}">
              <a16:creationId xmlns:a16="http://schemas.microsoft.com/office/drawing/2014/main" xmlns="" id="{8AA39230-2D8E-43F2-A3B8-22901B75EC9B}"/>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a:extLst>
            <a:ext uri="{FF2B5EF4-FFF2-40B4-BE49-F238E27FC236}">
              <a16:creationId xmlns:a16="http://schemas.microsoft.com/office/drawing/2014/main" xmlns="" id="{2680F147-736A-4048-9C78-776F29C5406B}"/>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8" name="【学校施設】&#10;一人当たり面積平均値テキスト">
          <a:extLst>
            <a:ext uri="{FF2B5EF4-FFF2-40B4-BE49-F238E27FC236}">
              <a16:creationId xmlns:a16="http://schemas.microsoft.com/office/drawing/2014/main" xmlns="" id="{14ACD07A-D4FB-4567-B489-4E61F92F45F5}"/>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a:extLst>
            <a:ext uri="{FF2B5EF4-FFF2-40B4-BE49-F238E27FC236}">
              <a16:creationId xmlns:a16="http://schemas.microsoft.com/office/drawing/2014/main" xmlns="" id="{4BD546CD-68BF-4DD7-9D2B-186426E7CBB3}"/>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a:extLst>
            <a:ext uri="{FF2B5EF4-FFF2-40B4-BE49-F238E27FC236}">
              <a16:creationId xmlns:a16="http://schemas.microsoft.com/office/drawing/2014/main" xmlns="" id="{4869038A-24CE-42FA-8D78-C5CB33FB1648}"/>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a:extLst>
            <a:ext uri="{FF2B5EF4-FFF2-40B4-BE49-F238E27FC236}">
              <a16:creationId xmlns:a16="http://schemas.microsoft.com/office/drawing/2014/main" xmlns="" id="{BFD41603-F462-46A9-A88D-FDC5C900F16A}"/>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32B7E222-A2D8-4BA4-BED7-1448ED4638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952815DA-2C03-4D9C-9208-45300ADC29C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83B171A7-30B1-4E72-800A-6641C598318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71585FD8-C03A-4A1C-BF9A-A506E47694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F25E6AFF-8D4D-482A-8B4B-7CD5706C90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101447</xdr:rowOff>
    </xdr:from>
    <xdr:to>
      <xdr:col>112</xdr:col>
      <xdr:colOff>38100</xdr:colOff>
      <xdr:row>62</xdr:row>
      <xdr:rowOff>31597</xdr:rowOff>
    </xdr:to>
    <xdr:sp macro="" textlink="">
      <xdr:nvSpPr>
        <xdr:cNvPr id="487" name="楕円 486">
          <a:extLst>
            <a:ext uri="{FF2B5EF4-FFF2-40B4-BE49-F238E27FC236}">
              <a16:creationId xmlns:a16="http://schemas.microsoft.com/office/drawing/2014/main" xmlns="" id="{8245EB5D-2213-4740-9865-F566CD52A023}"/>
            </a:ext>
          </a:extLst>
        </xdr:cNvPr>
        <xdr:cNvSpPr/>
      </xdr:nvSpPr>
      <xdr:spPr>
        <a:xfrm>
          <a:off x="21272500" y="10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106934</xdr:rowOff>
    </xdr:from>
    <xdr:to>
      <xdr:col>107</xdr:col>
      <xdr:colOff>101600</xdr:colOff>
      <xdr:row>62</xdr:row>
      <xdr:rowOff>37084</xdr:rowOff>
    </xdr:to>
    <xdr:sp macro="" textlink="">
      <xdr:nvSpPr>
        <xdr:cNvPr id="488" name="楕円 487">
          <a:extLst>
            <a:ext uri="{FF2B5EF4-FFF2-40B4-BE49-F238E27FC236}">
              <a16:creationId xmlns:a16="http://schemas.microsoft.com/office/drawing/2014/main" xmlns="" id="{6947CFE0-6196-4FE9-902B-6B2F978D4ABD}"/>
            </a:ext>
          </a:extLst>
        </xdr:cNvPr>
        <xdr:cNvSpPr/>
      </xdr:nvSpPr>
      <xdr:spPr>
        <a:xfrm>
          <a:off x="20383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152247</xdr:rowOff>
    </xdr:from>
    <xdr:to>
      <xdr:col>111</xdr:col>
      <xdr:colOff>177800</xdr:colOff>
      <xdr:row>61</xdr:row>
      <xdr:rowOff>157734</xdr:rowOff>
    </xdr:to>
    <xdr:cxnSp macro="">
      <xdr:nvCxnSpPr>
        <xdr:cNvPr id="489" name="直線コネクタ 488">
          <a:extLst>
            <a:ext uri="{FF2B5EF4-FFF2-40B4-BE49-F238E27FC236}">
              <a16:creationId xmlns:a16="http://schemas.microsoft.com/office/drawing/2014/main" xmlns="" id="{FDB0A9B1-6C67-4156-9BC1-5E813C7BF200}"/>
            </a:ext>
          </a:extLst>
        </xdr:cNvPr>
        <xdr:cNvCxnSpPr/>
      </xdr:nvCxnSpPr>
      <xdr:spPr>
        <a:xfrm flipV="1">
          <a:off x="20434300" y="1061069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0" name="n_1aveValue【学校施設】&#10;一人当たり面積">
          <a:extLst>
            <a:ext uri="{FF2B5EF4-FFF2-40B4-BE49-F238E27FC236}">
              <a16:creationId xmlns:a16="http://schemas.microsoft.com/office/drawing/2014/main" xmlns="" id="{9E403AF3-4E8B-412A-9D08-02216C6CB90D}"/>
            </a:ext>
          </a:extLst>
        </xdr:cNvPr>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1" name="n_2aveValue【学校施設】&#10;一人当たり面積">
          <a:extLst>
            <a:ext uri="{FF2B5EF4-FFF2-40B4-BE49-F238E27FC236}">
              <a16:creationId xmlns:a16="http://schemas.microsoft.com/office/drawing/2014/main" xmlns="" id="{712570D1-CBA2-46EB-A72F-D865396E24B5}"/>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22724</xdr:rowOff>
    </xdr:from>
    <xdr:ext cx="469744" cy="259045"/>
    <xdr:sp macro="" textlink="">
      <xdr:nvSpPr>
        <xdr:cNvPr id="492" name="n_1mainValue【学校施設】&#10;一人当たり面積">
          <a:extLst>
            <a:ext uri="{FF2B5EF4-FFF2-40B4-BE49-F238E27FC236}">
              <a16:creationId xmlns:a16="http://schemas.microsoft.com/office/drawing/2014/main" xmlns="" id="{FC19426A-56B5-4817-8B13-0AA7C344C7D6}"/>
            </a:ext>
          </a:extLst>
        </xdr:cNvPr>
        <xdr:cNvSpPr txBox="1"/>
      </xdr:nvSpPr>
      <xdr:spPr>
        <a:xfrm>
          <a:off x="21075727" y="1065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28211</xdr:rowOff>
    </xdr:from>
    <xdr:ext cx="469744" cy="259045"/>
    <xdr:sp macro="" textlink="">
      <xdr:nvSpPr>
        <xdr:cNvPr id="493" name="n_2mainValue【学校施設】&#10;一人当たり面積">
          <a:extLst>
            <a:ext uri="{FF2B5EF4-FFF2-40B4-BE49-F238E27FC236}">
              <a16:creationId xmlns:a16="http://schemas.microsoft.com/office/drawing/2014/main" xmlns="" id="{8605EF7F-F409-4836-AF1B-8AFE43CCCA43}"/>
            </a:ext>
          </a:extLst>
        </xdr:cNvPr>
        <xdr:cNvSpPr txBox="1"/>
      </xdr:nvSpPr>
      <xdr:spPr>
        <a:xfrm>
          <a:off x="201994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xmlns="" id="{B81CFF1E-924B-4CBF-8D37-2DFBF0EDE8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xmlns="" id="{17F01391-C5FA-4CC3-97F7-920FB91C60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xmlns="" id="{F137AB50-8EE7-489B-8515-74F7D0B9DB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xmlns="" id="{2A84BFC1-55F3-4940-8A0A-CBF7E0D9BD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xmlns="" id="{AB0493CB-5060-44A4-8E9B-ED09D7AD761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xmlns="" id="{CF5A4A06-EE87-46C0-8DA0-9DA18BC241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xmlns="" id="{95718F84-CE9A-4810-BFB2-2B76CFBEA5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xmlns="" id="{CBB3E8E3-0EFD-4855-BD28-38ED0468196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xmlns="" id="{4D66C6DC-0073-4445-93FD-D61823D891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xmlns="" id="{43EF571B-CC4A-4D0D-973B-CEAD78945F1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a:extLst>
            <a:ext uri="{FF2B5EF4-FFF2-40B4-BE49-F238E27FC236}">
              <a16:creationId xmlns:a16="http://schemas.microsoft.com/office/drawing/2014/main" xmlns="" id="{64C36274-A0F5-462C-820D-050C6E9C7F6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a:extLst>
            <a:ext uri="{FF2B5EF4-FFF2-40B4-BE49-F238E27FC236}">
              <a16:creationId xmlns:a16="http://schemas.microsoft.com/office/drawing/2014/main" xmlns="" id="{612EB3B8-098F-45A1-A5B1-D50C68DE41A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a:extLst>
            <a:ext uri="{FF2B5EF4-FFF2-40B4-BE49-F238E27FC236}">
              <a16:creationId xmlns:a16="http://schemas.microsoft.com/office/drawing/2014/main" xmlns="" id="{FF4D4039-4B2A-4AC0-8934-6E6E00660D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a:extLst>
            <a:ext uri="{FF2B5EF4-FFF2-40B4-BE49-F238E27FC236}">
              <a16:creationId xmlns:a16="http://schemas.microsoft.com/office/drawing/2014/main" xmlns="" id="{C68C36D9-4130-4DDD-864E-CA13F768917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a:extLst>
            <a:ext uri="{FF2B5EF4-FFF2-40B4-BE49-F238E27FC236}">
              <a16:creationId xmlns:a16="http://schemas.microsoft.com/office/drawing/2014/main" xmlns="" id="{21EBBE39-4D92-495C-BCD0-61295934E37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a:extLst>
            <a:ext uri="{FF2B5EF4-FFF2-40B4-BE49-F238E27FC236}">
              <a16:creationId xmlns:a16="http://schemas.microsoft.com/office/drawing/2014/main" xmlns="" id="{26326B83-3603-4853-B441-0BBE916CE62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a:extLst>
            <a:ext uri="{FF2B5EF4-FFF2-40B4-BE49-F238E27FC236}">
              <a16:creationId xmlns:a16="http://schemas.microsoft.com/office/drawing/2014/main" xmlns="" id="{B55C11FF-EBE9-45BB-9832-DC223BDD9C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a:extLst>
            <a:ext uri="{FF2B5EF4-FFF2-40B4-BE49-F238E27FC236}">
              <a16:creationId xmlns:a16="http://schemas.microsoft.com/office/drawing/2014/main" xmlns="" id="{8C12FCFD-4B8A-4A0F-8EA6-45029C5E037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a:extLst>
            <a:ext uri="{FF2B5EF4-FFF2-40B4-BE49-F238E27FC236}">
              <a16:creationId xmlns:a16="http://schemas.microsoft.com/office/drawing/2014/main" xmlns="" id="{05843712-C974-4B69-82FC-3B3FAF05F03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a:extLst>
            <a:ext uri="{FF2B5EF4-FFF2-40B4-BE49-F238E27FC236}">
              <a16:creationId xmlns:a16="http://schemas.microsoft.com/office/drawing/2014/main" xmlns="" id="{CFAF9258-D95F-4DB4-9147-01BAAB682D3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a:extLst>
            <a:ext uri="{FF2B5EF4-FFF2-40B4-BE49-F238E27FC236}">
              <a16:creationId xmlns:a16="http://schemas.microsoft.com/office/drawing/2014/main" xmlns="" id="{ABF14A80-04FB-4E69-85DC-8046C6F4687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a:extLst>
            <a:ext uri="{FF2B5EF4-FFF2-40B4-BE49-F238E27FC236}">
              <a16:creationId xmlns:a16="http://schemas.microsoft.com/office/drawing/2014/main" xmlns="" id="{5924437C-27D6-45CA-9C6D-BA8EEB08CA9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xmlns="" id="{FD7D6FEF-906A-4057-BDF6-7556D71061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a:extLst>
            <a:ext uri="{FF2B5EF4-FFF2-40B4-BE49-F238E27FC236}">
              <a16:creationId xmlns:a16="http://schemas.microsoft.com/office/drawing/2014/main" xmlns="" id="{7AD0CDCB-DEBC-4926-8D39-70AFBAC6085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a:extLst>
            <a:ext uri="{FF2B5EF4-FFF2-40B4-BE49-F238E27FC236}">
              <a16:creationId xmlns:a16="http://schemas.microsoft.com/office/drawing/2014/main" xmlns="" id="{E4490636-DB36-4714-8C69-350D2DBC172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19" name="直線コネクタ 518">
          <a:extLst>
            <a:ext uri="{FF2B5EF4-FFF2-40B4-BE49-F238E27FC236}">
              <a16:creationId xmlns:a16="http://schemas.microsoft.com/office/drawing/2014/main" xmlns="" id="{60A0BF58-4F00-4A4C-9F2C-8EDFAEB2BB54}"/>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0" name="【児童館】&#10;有形固定資産減価償却率最小値テキスト">
          <a:extLst>
            <a:ext uri="{FF2B5EF4-FFF2-40B4-BE49-F238E27FC236}">
              <a16:creationId xmlns:a16="http://schemas.microsoft.com/office/drawing/2014/main" xmlns="" id="{0B847985-B3F6-4427-9A69-FBDA87ED3695}"/>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1" name="直線コネクタ 520">
          <a:extLst>
            <a:ext uri="{FF2B5EF4-FFF2-40B4-BE49-F238E27FC236}">
              <a16:creationId xmlns:a16="http://schemas.microsoft.com/office/drawing/2014/main" xmlns="" id="{0796A837-E7A4-4C0A-BE21-8FC1F99DF684}"/>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2" name="【児童館】&#10;有形固定資産減価償却率最大値テキスト">
          <a:extLst>
            <a:ext uri="{FF2B5EF4-FFF2-40B4-BE49-F238E27FC236}">
              <a16:creationId xmlns:a16="http://schemas.microsoft.com/office/drawing/2014/main" xmlns="" id="{DCB0DE0A-AEEF-46A3-A0F6-7ED32FF2F4D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3" name="直線コネクタ 522">
          <a:extLst>
            <a:ext uri="{FF2B5EF4-FFF2-40B4-BE49-F238E27FC236}">
              <a16:creationId xmlns:a16="http://schemas.microsoft.com/office/drawing/2014/main" xmlns="" id="{7855596E-FBF6-4124-880B-4F122F2210C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24" name="【児童館】&#10;有形固定資産減価償却率平均値テキスト">
          <a:extLst>
            <a:ext uri="{FF2B5EF4-FFF2-40B4-BE49-F238E27FC236}">
              <a16:creationId xmlns:a16="http://schemas.microsoft.com/office/drawing/2014/main" xmlns="" id="{40E078FC-CE41-4626-B614-1DE670639724}"/>
            </a:ext>
          </a:extLst>
        </xdr:cNvPr>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5" name="フローチャート: 判断 524">
          <a:extLst>
            <a:ext uri="{FF2B5EF4-FFF2-40B4-BE49-F238E27FC236}">
              <a16:creationId xmlns:a16="http://schemas.microsoft.com/office/drawing/2014/main" xmlns="" id="{066440D4-C637-4189-ABF5-7B09D6ED7517}"/>
            </a:ext>
          </a:extLst>
        </xdr:cNvPr>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6" name="フローチャート: 判断 525">
          <a:extLst>
            <a:ext uri="{FF2B5EF4-FFF2-40B4-BE49-F238E27FC236}">
              <a16:creationId xmlns:a16="http://schemas.microsoft.com/office/drawing/2014/main" xmlns="" id="{95739938-917F-4BC4-96C6-CC97C88E101A}"/>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7" name="フローチャート: 判断 526">
          <a:extLst>
            <a:ext uri="{FF2B5EF4-FFF2-40B4-BE49-F238E27FC236}">
              <a16:creationId xmlns:a16="http://schemas.microsoft.com/office/drawing/2014/main" xmlns="" id="{8C2D2312-9FAB-440A-BB44-765AB7127F17}"/>
            </a:ext>
          </a:extLst>
        </xdr:cNvPr>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DB1CEA21-3E9B-4E44-BCEE-416B8DC940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xmlns="" id="{877A0155-4818-49F2-A8EC-42D1AA10E87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xmlns="" id="{412AEB1D-5907-46CE-BB67-3C2A898A07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xmlns="" id="{0648A569-A056-4363-B34B-68C69F2994D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xmlns="" id="{F90ED3BD-AA82-4706-B967-3A168E04D9B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160382</xdr:rowOff>
    </xdr:from>
    <xdr:to>
      <xdr:col>81</xdr:col>
      <xdr:colOff>101600</xdr:colOff>
      <xdr:row>79</xdr:row>
      <xdr:rowOff>90532</xdr:rowOff>
    </xdr:to>
    <xdr:sp macro="" textlink="">
      <xdr:nvSpPr>
        <xdr:cNvPr id="533" name="楕円 532">
          <a:extLst>
            <a:ext uri="{FF2B5EF4-FFF2-40B4-BE49-F238E27FC236}">
              <a16:creationId xmlns:a16="http://schemas.microsoft.com/office/drawing/2014/main" xmlns="" id="{0382E7D6-DB3B-41F0-B886-F85673C5A59C}"/>
            </a:ext>
          </a:extLst>
        </xdr:cNvPr>
        <xdr:cNvSpPr/>
      </xdr:nvSpPr>
      <xdr:spPr>
        <a:xfrm>
          <a:off x="15430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24856</xdr:rowOff>
    </xdr:from>
    <xdr:to>
      <xdr:col>76</xdr:col>
      <xdr:colOff>165100</xdr:colOff>
      <xdr:row>79</xdr:row>
      <xdr:rowOff>126456</xdr:rowOff>
    </xdr:to>
    <xdr:sp macro="" textlink="">
      <xdr:nvSpPr>
        <xdr:cNvPr id="534" name="楕円 533">
          <a:extLst>
            <a:ext uri="{FF2B5EF4-FFF2-40B4-BE49-F238E27FC236}">
              <a16:creationId xmlns:a16="http://schemas.microsoft.com/office/drawing/2014/main" xmlns="" id="{949AFDF6-D446-41F0-87A0-99B2D6B00F6C}"/>
            </a:ext>
          </a:extLst>
        </xdr:cNvPr>
        <xdr:cNvSpPr/>
      </xdr:nvSpPr>
      <xdr:spPr>
        <a:xfrm>
          <a:off x="14541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39732</xdr:rowOff>
    </xdr:from>
    <xdr:to>
      <xdr:col>81</xdr:col>
      <xdr:colOff>50800</xdr:colOff>
      <xdr:row>79</xdr:row>
      <xdr:rowOff>75656</xdr:rowOff>
    </xdr:to>
    <xdr:cxnSp macro="">
      <xdr:nvCxnSpPr>
        <xdr:cNvPr id="535" name="直線コネクタ 534">
          <a:extLst>
            <a:ext uri="{FF2B5EF4-FFF2-40B4-BE49-F238E27FC236}">
              <a16:creationId xmlns:a16="http://schemas.microsoft.com/office/drawing/2014/main" xmlns="" id="{DA8533F7-BFF6-4A15-89F4-B400577E5B43}"/>
            </a:ext>
          </a:extLst>
        </xdr:cNvPr>
        <xdr:cNvCxnSpPr/>
      </xdr:nvCxnSpPr>
      <xdr:spPr>
        <a:xfrm flipV="1">
          <a:off x="14592300" y="135842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6" name="n_1aveValue【児童館】&#10;有形固定資産減価償却率">
          <a:extLst>
            <a:ext uri="{FF2B5EF4-FFF2-40B4-BE49-F238E27FC236}">
              <a16:creationId xmlns:a16="http://schemas.microsoft.com/office/drawing/2014/main" xmlns="" id="{BD52B09B-5599-4B24-87BD-DACEE745FBF8}"/>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37" name="n_2aveValue【児童館】&#10;有形固定資産減価償却率">
          <a:extLst>
            <a:ext uri="{FF2B5EF4-FFF2-40B4-BE49-F238E27FC236}">
              <a16:creationId xmlns:a16="http://schemas.microsoft.com/office/drawing/2014/main" xmlns="" id="{D68560E1-9455-4F52-9210-EDADB7B13892}"/>
            </a:ext>
          </a:extLst>
        </xdr:cNvPr>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107059</xdr:rowOff>
    </xdr:from>
    <xdr:ext cx="405111" cy="259045"/>
    <xdr:sp macro="" textlink="">
      <xdr:nvSpPr>
        <xdr:cNvPr id="538" name="n_1mainValue【児童館】&#10;有形固定資産減価償却率">
          <a:extLst>
            <a:ext uri="{FF2B5EF4-FFF2-40B4-BE49-F238E27FC236}">
              <a16:creationId xmlns:a16="http://schemas.microsoft.com/office/drawing/2014/main" xmlns="" id="{246ADD60-5405-4789-9DBB-176A88C6D912}"/>
            </a:ext>
          </a:extLst>
        </xdr:cNvPr>
        <xdr:cNvSpPr txBox="1"/>
      </xdr:nvSpPr>
      <xdr:spPr>
        <a:xfrm>
          <a:off x="152660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142983</xdr:rowOff>
    </xdr:from>
    <xdr:ext cx="405111" cy="259045"/>
    <xdr:sp macro="" textlink="">
      <xdr:nvSpPr>
        <xdr:cNvPr id="539" name="n_2mainValue【児童館】&#10;有形固定資産減価償却率">
          <a:extLst>
            <a:ext uri="{FF2B5EF4-FFF2-40B4-BE49-F238E27FC236}">
              <a16:creationId xmlns:a16="http://schemas.microsoft.com/office/drawing/2014/main" xmlns="" id="{3144DD6E-3734-4D23-95C5-B550004BB763}"/>
            </a:ext>
          </a:extLst>
        </xdr:cNvPr>
        <xdr:cNvSpPr txBox="1"/>
      </xdr:nvSpPr>
      <xdr:spPr>
        <a:xfrm>
          <a:off x="14389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xmlns="" id="{746C9E14-4012-4B1D-9706-B5CD0740D4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xmlns="" id="{5978F90E-5F66-40A5-AD25-322CE1AAD6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xmlns="" id="{D3928170-BC3F-4053-B3F4-E6D006822E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xmlns="" id="{C883D151-CFEB-4ADF-B4E9-8690658D6AA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xmlns="" id="{5014004F-50CC-4A58-866D-C09B4D4A77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xmlns="" id="{C6B5522C-101F-4946-9F21-8E9322B38B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xmlns="" id="{7790340C-D6DC-4651-ACF8-23D4B32F22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xmlns="" id="{3C49F671-CC22-4252-809F-0487C5879A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a16="http://schemas.microsoft.com/office/drawing/2014/main" xmlns="" id="{1F5374C9-70C8-4016-B2C3-3C97F36D647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a16="http://schemas.microsoft.com/office/drawing/2014/main" xmlns="" id="{1D9151D7-FDF8-406A-BFEE-5F24DBB735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a:extLst>
            <a:ext uri="{FF2B5EF4-FFF2-40B4-BE49-F238E27FC236}">
              <a16:creationId xmlns:a16="http://schemas.microsoft.com/office/drawing/2014/main" xmlns="" id="{4C95F602-67A2-4D68-9515-C3A38BF777B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a:extLst>
            <a:ext uri="{FF2B5EF4-FFF2-40B4-BE49-F238E27FC236}">
              <a16:creationId xmlns:a16="http://schemas.microsoft.com/office/drawing/2014/main" xmlns="" id="{2A14CF97-6684-4A3F-B445-DC7DA65B767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a:extLst>
            <a:ext uri="{FF2B5EF4-FFF2-40B4-BE49-F238E27FC236}">
              <a16:creationId xmlns:a16="http://schemas.microsoft.com/office/drawing/2014/main" xmlns="" id="{213828FA-9311-4904-9E3D-7762FC69E44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a:extLst>
            <a:ext uri="{FF2B5EF4-FFF2-40B4-BE49-F238E27FC236}">
              <a16:creationId xmlns:a16="http://schemas.microsoft.com/office/drawing/2014/main" xmlns="" id="{88E52FF2-7976-4353-8119-C67F92A607B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a:extLst>
            <a:ext uri="{FF2B5EF4-FFF2-40B4-BE49-F238E27FC236}">
              <a16:creationId xmlns:a16="http://schemas.microsoft.com/office/drawing/2014/main" xmlns="" id="{0C168384-619B-4268-95CB-DDF42E2F997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a:extLst>
            <a:ext uri="{FF2B5EF4-FFF2-40B4-BE49-F238E27FC236}">
              <a16:creationId xmlns:a16="http://schemas.microsoft.com/office/drawing/2014/main" xmlns="" id="{241727EB-1CFC-417F-981E-4F23E8FBA0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a:extLst>
            <a:ext uri="{FF2B5EF4-FFF2-40B4-BE49-F238E27FC236}">
              <a16:creationId xmlns:a16="http://schemas.microsoft.com/office/drawing/2014/main" xmlns="" id="{9CD17EAC-2AE4-4620-8760-3C474DFBD91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a:extLst>
            <a:ext uri="{FF2B5EF4-FFF2-40B4-BE49-F238E27FC236}">
              <a16:creationId xmlns:a16="http://schemas.microsoft.com/office/drawing/2014/main" xmlns="" id="{4A806E80-CCC5-4D60-98C1-EF9B881EA65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a:extLst>
            <a:ext uri="{FF2B5EF4-FFF2-40B4-BE49-F238E27FC236}">
              <a16:creationId xmlns:a16="http://schemas.microsoft.com/office/drawing/2014/main" xmlns="" id="{4AC67543-049C-4A95-9747-F1CEAA390A8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a:extLst>
            <a:ext uri="{FF2B5EF4-FFF2-40B4-BE49-F238E27FC236}">
              <a16:creationId xmlns:a16="http://schemas.microsoft.com/office/drawing/2014/main" xmlns="" id="{DDCC924F-81CE-4F7B-B2EF-3B04F6BA191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a:extLst>
            <a:ext uri="{FF2B5EF4-FFF2-40B4-BE49-F238E27FC236}">
              <a16:creationId xmlns:a16="http://schemas.microsoft.com/office/drawing/2014/main" xmlns="" id="{68AC1B74-608B-4B4A-8158-1A3271AF02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a:extLst>
            <a:ext uri="{FF2B5EF4-FFF2-40B4-BE49-F238E27FC236}">
              <a16:creationId xmlns:a16="http://schemas.microsoft.com/office/drawing/2014/main" xmlns="" id="{32D7B636-88C3-4F58-9D47-885E95B64ED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a:extLst>
            <a:ext uri="{FF2B5EF4-FFF2-40B4-BE49-F238E27FC236}">
              <a16:creationId xmlns:a16="http://schemas.microsoft.com/office/drawing/2014/main" xmlns="" id="{F9099DBD-B716-4A99-9A99-F68E38B63F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3" name="直線コネクタ 562">
          <a:extLst>
            <a:ext uri="{FF2B5EF4-FFF2-40B4-BE49-F238E27FC236}">
              <a16:creationId xmlns:a16="http://schemas.microsoft.com/office/drawing/2014/main" xmlns="" id="{2EB0E0AA-A7AB-4D9B-B345-0403450AA66C}"/>
            </a:ext>
          </a:extLst>
        </xdr:cNvPr>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4" name="【児童館】&#10;一人当たり面積最小値テキスト">
          <a:extLst>
            <a:ext uri="{FF2B5EF4-FFF2-40B4-BE49-F238E27FC236}">
              <a16:creationId xmlns:a16="http://schemas.microsoft.com/office/drawing/2014/main" xmlns="" id="{9D0651B3-195E-4EE1-B7A6-54E48D049BC6}"/>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5" name="直線コネクタ 564">
          <a:extLst>
            <a:ext uri="{FF2B5EF4-FFF2-40B4-BE49-F238E27FC236}">
              <a16:creationId xmlns:a16="http://schemas.microsoft.com/office/drawing/2014/main" xmlns="" id="{41BE8AF2-9D32-428B-AD5C-C716E971DD4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6" name="【児童館】&#10;一人当たり面積最大値テキスト">
          <a:extLst>
            <a:ext uri="{FF2B5EF4-FFF2-40B4-BE49-F238E27FC236}">
              <a16:creationId xmlns:a16="http://schemas.microsoft.com/office/drawing/2014/main" xmlns="" id="{5D5A089D-04B9-4B1E-AFFA-D2BC6DBD54B5}"/>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7" name="直線コネクタ 566">
          <a:extLst>
            <a:ext uri="{FF2B5EF4-FFF2-40B4-BE49-F238E27FC236}">
              <a16:creationId xmlns:a16="http://schemas.microsoft.com/office/drawing/2014/main" xmlns="" id="{E53362B0-455E-4670-8C22-8B029EDBC29C}"/>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68" name="【児童館】&#10;一人当たり面積平均値テキスト">
          <a:extLst>
            <a:ext uri="{FF2B5EF4-FFF2-40B4-BE49-F238E27FC236}">
              <a16:creationId xmlns:a16="http://schemas.microsoft.com/office/drawing/2014/main" xmlns="" id="{D586C5DF-CCE9-4DFA-B416-50D721C60B3E}"/>
            </a:ext>
          </a:extLst>
        </xdr:cNvPr>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69" name="フローチャート: 判断 568">
          <a:extLst>
            <a:ext uri="{FF2B5EF4-FFF2-40B4-BE49-F238E27FC236}">
              <a16:creationId xmlns:a16="http://schemas.microsoft.com/office/drawing/2014/main" xmlns="" id="{15DD1975-02A8-40A9-B00C-E6852CBFE058}"/>
            </a:ext>
          </a:extLst>
        </xdr:cNvPr>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0" name="フローチャート: 判断 569">
          <a:extLst>
            <a:ext uri="{FF2B5EF4-FFF2-40B4-BE49-F238E27FC236}">
              <a16:creationId xmlns:a16="http://schemas.microsoft.com/office/drawing/2014/main" xmlns="" id="{17A02401-BCA1-4291-9D82-AB8F285F3FED}"/>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1" name="フローチャート: 判断 570">
          <a:extLst>
            <a:ext uri="{FF2B5EF4-FFF2-40B4-BE49-F238E27FC236}">
              <a16:creationId xmlns:a16="http://schemas.microsoft.com/office/drawing/2014/main" xmlns="" id="{56C79957-1C17-430A-AEC2-E8804123A707}"/>
            </a:ext>
          </a:extLst>
        </xdr:cNvPr>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xmlns="" id="{5B92967A-B3A4-498E-894D-234F3C571D9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xmlns="" id="{4B808CC5-8A08-416C-ABB7-0BD4A0A0DB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xmlns="" id="{F04AEF03-DFCC-439B-94C2-9B6E1CECB60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xmlns="" id="{2FEF6867-3829-4EC1-9041-480A55395D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xmlns="" id="{61FCC0F3-A23D-4C5F-BEA9-4CF8FCC73AC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577" name="楕円 576">
          <a:extLst>
            <a:ext uri="{FF2B5EF4-FFF2-40B4-BE49-F238E27FC236}">
              <a16:creationId xmlns:a16="http://schemas.microsoft.com/office/drawing/2014/main" xmlns="" id="{51B99B08-31D5-4DAD-A936-CAF9A5E675D1}"/>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95250</xdr:rowOff>
    </xdr:from>
    <xdr:to>
      <xdr:col>107</xdr:col>
      <xdr:colOff>101600</xdr:colOff>
      <xdr:row>86</xdr:row>
      <xdr:rowOff>25400</xdr:rowOff>
    </xdr:to>
    <xdr:sp macro="" textlink="">
      <xdr:nvSpPr>
        <xdr:cNvPr id="578" name="楕円 577">
          <a:extLst>
            <a:ext uri="{FF2B5EF4-FFF2-40B4-BE49-F238E27FC236}">
              <a16:creationId xmlns:a16="http://schemas.microsoft.com/office/drawing/2014/main" xmlns="" id="{D02FD9AA-D8F4-48F5-8CE9-DB0703FC6540}"/>
            </a:ext>
          </a:extLst>
        </xdr:cNvPr>
        <xdr:cNvSpPr/>
      </xdr:nvSpPr>
      <xdr:spPr>
        <a:xfrm>
          <a:off x="20383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85</xdr:row>
      <xdr:rowOff>146050</xdr:rowOff>
    </xdr:to>
    <xdr:cxnSp macro="">
      <xdr:nvCxnSpPr>
        <xdr:cNvPr id="579" name="直線コネクタ 578">
          <a:extLst>
            <a:ext uri="{FF2B5EF4-FFF2-40B4-BE49-F238E27FC236}">
              <a16:creationId xmlns:a16="http://schemas.microsoft.com/office/drawing/2014/main" xmlns="" id="{ABE0C419-BEE5-4C19-9380-FF8AB36CF0C8}"/>
            </a:ext>
          </a:extLst>
        </xdr:cNvPr>
        <xdr:cNvCxnSpPr/>
      </xdr:nvCxnSpPr>
      <xdr:spPr>
        <a:xfrm>
          <a:off x="20434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80" name="n_1aveValue【児童館】&#10;一人当たり面積">
          <a:extLst>
            <a:ext uri="{FF2B5EF4-FFF2-40B4-BE49-F238E27FC236}">
              <a16:creationId xmlns:a16="http://schemas.microsoft.com/office/drawing/2014/main" xmlns="" id="{1E133DA6-D0B7-48CF-A239-178E7EA1BF6A}"/>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81" name="n_2aveValue【児童館】&#10;一人当たり面積">
          <a:extLst>
            <a:ext uri="{FF2B5EF4-FFF2-40B4-BE49-F238E27FC236}">
              <a16:creationId xmlns:a16="http://schemas.microsoft.com/office/drawing/2014/main" xmlns="" id="{EADB0ED3-74FA-4E1C-82DD-938FA3ECAEF2}"/>
            </a:ext>
          </a:extLst>
        </xdr:cNvPr>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582" name="n_1mainValue【児童館】&#10;一人当たり面積">
          <a:extLst>
            <a:ext uri="{FF2B5EF4-FFF2-40B4-BE49-F238E27FC236}">
              <a16:creationId xmlns:a16="http://schemas.microsoft.com/office/drawing/2014/main" xmlns="" id="{CD73D356-9A7A-4B78-9727-AF1ED9DAA0B2}"/>
            </a:ext>
          </a:extLst>
        </xdr:cNvPr>
        <xdr:cNvSpPr txBox="1"/>
      </xdr:nvSpPr>
      <xdr:spPr>
        <a:xfrm>
          <a:off x="21075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16527</xdr:rowOff>
    </xdr:from>
    <xdr:ext cx="469744" cy="259045"/>
    <xdr:sp macro="" textlink="">
      <xdr:nvSpPr>
        <xdr:cNvPr id="583" name="n_2mainValue【児童館】&#10;一人当たり面積">
          <a:extLst>
            <a:ext uri="{FF2B5EF4-FFF2-40B4-BE49-F238E27FC236}">
              <a16:creationId xmlns:a16="http://schemas.microsoft.com/office/drawing/2014/main" xmlns="" id="{B6811C1D-38EF-4B7D-97FD-883F031F0693}"/>
            </a:ext>
          </a:extLst>
        </xdr:cNvPr>
        <xdr:cNvSpPr txBox="1"/>
      </xdr:nvSpPr>
      <xdr:spPr>
        <a:xfrm>
          <a:off x="20199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a:extLst>
            <a:ext uri="{FF2B5EF4-FFF2-40B4-BE49-F238E27FC236}">
              <a16:creationId xmlns:a16="http://schemas.microsoft.com/office/drawing/2014/main" xmlns="" id="{4D770A08-C4BC-4652-AFC3-BB74DF38D2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a:extLst>
            <a:ext uri="{FF2B5EF4-FFF2-40B4-BE49-F238E27FC236}">
              <a16:creationId xmlns:a16="http://schemas.microsoft.com/office/drawing/2014/main" xmlns="" id="{9341FEEE-1B95-469A-B1D1-AD8C3EAF14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a:extLst>
            <a:ext uri="{FF2B5EF4-FFF2-40B4-BE49-F238E27FC236}">
              <a16:creationId xmlns:a16="http://schemas.microsoft.com/office/drawing/2014/main" xmlns="" id="{ACCE9F4A-6A93-46D7-A4FA-B7889324F1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a:extLst>
            <a:ext uri="{FF2B5EF4-FFF2-40B4-BE49-F238E27FC236}">
              <a16:creationId xmlns:a16="http://schemas.microsoft.com/office/drawing/2014/main" xmlns="" id="{0C67DC8F-9ACB-4382-9891-24F1B31425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a:extLst>
            <a:ext uri="{FF2B5EF4-FFF2-40B4-BE49-F238E27FC236}">
              <a16:creationId xmlns:a16="http://schemas.microsoft.com/office/drawing/2014/main" xmlns="" id="{ADDAEF50-33AB-4B52-AAF6-910E0B3014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a:extLst>
            <a:ext uri="{FF2B5EF4-FFF2-40B4-BE49-F238E27FC236}">
              <a16:creationId xmlns:a16="http://schemas.microsoft.com/office/drawing/2014/main" xmlns="" id="{38F5FEBA-234A-43AF-80A3-772B613510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a:extLst>
            <a:ext uri="{FF2B5EF4-FFF2-40B4-BE49-F238E27FC236}">
              <a16:creationId xmlns:a16="http://schemas.microsoft.com/office/drawing/2014/main" xmlns="" id="{DB76EB9A-DEB7-4457-8936-CEFBCEAFD1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a:extLst>
            <a:ext uri="{FF2B5EF4-FFF2-40B4-BE49-F238E27FC236}">
              <a16:creationId xmlns:a16="http://schemas.microsoft.com/office/drawing/2014/main" xmlns="" id="{0755DBD7-9C95-40F3-890C-5071325407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a:extLst>
            <a:ext uri="{FF2B5EF4-FFF2-40B4-BE49-F238E27FC236}">
              <a16:creationId xmlns:a16="http://schemas.microsoft.com/office/drawing/2014/main" xmlns="" id="{EE14CAAA-1BC7-45E6-8CCA-343B5D2E85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a:extLst>
            <a:ext uri="{FF2B5EF4-FFF2-40B4-BE49-F238E27FC236}">
              <a16:creationId xmlns:a16="http://schemas.microsoft.com/office/drawing/2014/main" xmlns="" id="{274863C8-459F-472A-BED6-4D7063B58C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a:extLst>
            <a:ext uri="{FF2B5EF4-FFF2-40B4-BE49-F238E27FC236}">
              <a16:creationId xmlns:a16="http://schemas.microsoft.com/office/drawing/2014/main" xmlns="" id="{80CC4FA6-0C74-486C-9F09-98497AD9C26D}"/>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a:extLst>
            <a:ext uri="{FF2B5EF4-FFF2-40B4-BE49-F238E27FC236}">
              <a16:creationId xmlns:a16="http://schemas.microsoft.com/office/drawing/2014/main" xmlns="" id="{0A78DEBC-D66E-43DD-A492-9E81676D7308}"/>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a:extLst>
            <a:ext uri="{FF2B5EF4-FFF2-40B4-BE49-F238E27FC236}">
              <a16:creationId xmlns:a16="http://schemas.microsoft.com/office/drawing/2014/main" xmlns="" id="{0999E567-A672-44A4-A1B1-2ABD7FACE87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a:extLst>
            <a:ext uri="{FF2B5EF4-FFF2-40B4-BE49-F238E27FC236}">
              <a16:creationId xmlns:a16="http://schemas.microsoft.com/office/drawing/2014/main" xmlns="" id="{FFF30868-FC59-47CB-8AA8-92B801CFF3B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a:extLst>
            <a:ext uri="{FF2B5EF4-FFF2-40B4-BE49-F238E27FC236}">
              <a16:creationId xmlns:a16="http://schemas.microsoft.com/office/drawing/2014/main" xmlns="" id="{82D76713-40EE-48E6-AE9D-713F32887F4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a:extLst>
            <a:ext uri="{FF2B5EF4-FFF2-40B4-BE49-F238E27FC236}">
              <a16:creationId xmlns:a16="http://schemas.microsoft.com/office/drawing/2014/main" xmlns="" id="{DB5A730C-DFEF-4BED-B3A2-E3CF1AB94B4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a:extLst>
            <a:ext uri="{FF2B5EF4-FFF2-40B4-BE49-F238E27FC236}">
              <a16:creationId xmlns:a16="http://schemas.microsoft.com/office/drawing/2014/main" xmlns="" id="{DAA93E37-3E9E-4D7B-B335-72F63E1A4CD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a:extLst>
            <a:ext uri="{FF2B5EF4-FFF2-40B4-BE49-F238E27FC236}">
              <a16:creationId xmlns:a16="http://schemas.microsoft.com/office/drawing/2014/main" xmlns="" id="{644D5E73-EBDC-4769-B688-5B99C15F25D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a:extLst>
            <a:ext uri="{FF2B5EF4-FFF2-40B4-BE49-F238E27FC236}">
              <a16:creationId xmlns:a16="http://schemas.microsoft.com/office/drawing/2014/main" xmlns="" id="{D1CC7147-0C6E-4A44-85F7-6C8C02ACA6F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a:extLst>
            <a:ext uri="{FF2B5EF4-FFF2-40B4-BE49-F238E27FC236}">
              <a16:creationId xmlns:a16="http://schemas.microsoft.com/office/drawing/2014/main" xmlns="" id="{7517F738-846D-4225-BB45-389B9D9B19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a:extLst>
            <a:ext uri="{FF2B5EF4-FFF2-40B4-BE49-F238E27FC236}">
              <a16:creationId xmlns:a16="http://schemas.microsoft.com/office/drawing/2014/main" xmlns="" id="{EDE0CFAE-91C3-48DB-991E-9912ABD0355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a:extLst>
            <a:ext uri="{FF2B5EF4-FFF2-40B4-BE49-F238E27FC236}">
              <a16:creationId xmlns:a16="http://schemas.microsoft.com/office/drawing/2014/main" xmlns="" id="{40D6397E-74A5-4AD4-98F8-2E616038AD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06" name="直線コネクタ 605">
          <a:extLst>
            <a:ext uri="{FF2B5EF4-FFF2-40B4-BE49-F238E27FC236}">
              <a16:creationId xmlns:a16="http://schemas.microsoft.com/office/drawing/2014/main" xmlns="" id="{6B6C7489-6B3F-4EE3-918A-F42860EBDC6C}"/>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07" name="【公民館】&#10;有形固定資産減価償却率最小値テキスト">
          <a:extLst>
            <a:ext uri="{FF2B5EF4-FFF2-40B4-BE49-F238E27FC236}">
              <a16:creationId xmlns:a16="http://schemas.microsoft.com/office/drawing/2014/main" xmlns="" id="{7E3F191C-4888-4713-B7D6-E1FD0DDFF248}"/>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08" name="直線コネクタ 607">
          <a:extLst>
            <a:ext uri="{FF2B5EF4-FFF2-40B4-BE49-F238E27FC236}">
              <a16:creationId xmlns:a16="http://schemas.microsoft.com/office/drawing/2014/main" xmlns="" id="{7D40BB6F-F6D2-4BF5-9778-F37DECFFCC0F}"/>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9" name="【公民館】&#10;有形固定資産減価償却率最大値テキスト">
          <a:extLst>
            <a:ext uri="{FF2B5EF4-FFF2-40B4-BE49-F238E27FC236}">
              <a16:creationId xmlns:a16="http://schemas.microsoft.com/office/drawing/2014/main" xmlns="" id="{14C2E6B9-F404-4ED3-AFBE-8EDD90C1211E}"/>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0" name="直線コネクタ 609">
          <a:extLst>
            <a:ext uri="{FF2B5EF4-FFF2-40B4-BE49-F238E27FC236}">
              <a16:creationId xmlns:a16="http://schemas.microsoft.com/office/drawing/2014/main" xmlns="" id="{812CD7B3-A345-4E8E-81E6-567CFD7F856B}"/>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11" name="【公民館】&#10;有形固定資産減価償却率平均値テキスト">
          <a:extLst>
            <a:ext uri="{FF2B5EF4-FFF2-40B4-BE49-F238E27FC236}">
              <a16:creationId xmlns:a16="http://schemas.microsoft.com/office/drawing/2014/main" xmlns="" id="{F898AD5F-B481-4287-8860-221C8D4C407F}"/>
            </a:ext>
          </a:extLst>
        </xdr:cNvPr>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12" name="フローチャート: 判断 611">
          <a:extLst>
            <a:ext uri="{FF2B5EF4-FFF2-40B4-BE49-F238E27FC236}">
              <a16:creationId xmlns:a16="http://schemas.microsoft.com/office/drawing/2014/main" xmlns="" id="{E152FC8E-6BF4-4A42-B413-B352EF30A956}"/>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13" name="フローチャート: 判断 612">
          <a:extLst>
            <a:ext uri="{FF2B5EF4-FFF2-40B4-BE49-F238E27FC236}">
              <a16:creationId xmlns:a16="http://schemas.microsoft.com/office/drawing/2014/main" xmlns="" id="{6008692A-58B9-40C6-874E-FEA4FDB02B8C}"/>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14" name="フローチャート: 判断 613">
          <a:extLst>
            <a:ext uri="{FF2B5EF4-FFF2-40B4-BE49-F238E27FC236}">
              <a16:creationId xmlns:a16="http://schemas.microsoft.com/office/drawing/2014/main" xmlns="" id="{8DBD46A7-8B8A-4AF7-9345-01BCBC369EA7}"/>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5581C23A-5A89-4208-8939-12E95068A0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D6D23F22-ABF1-4005-9512-F38465CAB8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CAA52876-37EB-4FF1-A4F2-D82E3E518A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xmlns="" id="{748C2C4D-A2BD-453D-83DB-FD01601816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xmlns="" id="{8385FEE7-4867-4897-8B21-7CD0C39A79E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32258</xdr:rowOff>
    </xdr:from>
    <xdr:to>
      <xdr:col>81</xdr:col>
      <xdr:colOff>101600</xdr:colOff>
      <xdr:row>104</xdr:row>
      <xdr:rowOff>133858</xdr:rowOff>
    </xdr:to>
    <xdr:sp macro="" textlink="">
      <xdr:nvSpPr>
        <xdr:cNvPr id="620" name="楕円 619">
          <a:extLst>
            <a:ext uri="{FF2B5EF4-FFF2-40B4-BE49-F238E27FC236}">
              <a16:creationId xmlns:a16="http://schemas.microsoft.com/office/drawing/2014/main" xmlns="" id="{46000EF4-9C97-4793-87B3-9FD3018B3989}"/>
            </a:ext>
          </a:extLst>
        </xdr:cNvPr>
        <xdr:cNvSpPr/>
      </xdr:nvSpPr>
      <xdr:spPr>
        <a:xfrm>
          <a:off x="15430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137413</xdr:rowOff>
    </xdr:from>
    <xdr:to>
      <xdr:col>76</xdr:col>
      <xdr:colOff>165100</xdr:colOff>
      <xdr:row>106</xdr:row>
      <xdr:rowOff>67563</xdr:rowOff>
    </xdr:to>
    <xdr:sp macro="" textlink="">
      <xdr:nvSpPr>
        <xdr:cNvPr id="621" name="楕円 620">
          <a:extLst>
            <a:ext uri="{FF2B5EF4-FFF2-40B4-BE49-F238E27FC236}">
              <a16:creationId xmlns:a16="http://schemas.microsoft.com/office/drawing/2014/main" xmlns="" id="{29825F13-7AF9-42A1-945E-E57B265297A6}"/>
            </a:ext>
          </a:extLst>
        </xdr:cNvPr>
        <xdr:cNvSpPr/>
      </xdr:nvSpPr>
      <xdr:spPr>
        <a:xfrm>
          <a:off x="14541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83058</xdr:rowOff>
    </xdr:from>
    <xdr:to>
      <xdr:col>81</xdr:col>
      <xdr:colOff>50800</xdr:colOff>
      <xdr:row>106</xdr:row>
      <xdr:rowOff>16763</xdr:rowOff>
    </xdr:to>
    <xdr:cxnSp macro="">
      <xdr:nvCxnSpPr>
        <xdr:cNvPr id="622" name="直線コネクタ 621">
          <a:extLst>
            <a:ext uri="{FF2B5EF4-FFF2-40B4-BE49-F238E27FC236}">
              <a16:creationId xmlns:a16="http://schemas.microsoft.com/office/drawing/2014/main" xmlns="" id="{BFB26C1D-C44D-4476-AE05-467167F79828}"/>
            </a:ext>
          </a:extLst>
        </xdr:cNvPr>
        <xdr:cNvCxnSpPr/>
      </xdr:nvCxnSpPr>
      <xdr:spPr>
        <a:xfrm flipV="1">
          <a:off x="14592300" y="17913858"/>
          <a:ext cx="889000" cy="2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23" name="n_1aveValue【公民館】&#10;有形固定資産減価償却率">
          <a:extLst>
            <a:ext uri="{FF2B5EF4-FFF2-40B4-BE49-F238E27FC236}">
              <a16:creationId xmlns:a16="http://schemas.microsoft.com/office/drawing/2014/main" xmlns="" id="{703E8836-74F2-4931-9F4E-DB4DDD57D9C9}"/>
            </a:ext>
          </a:extLst>
        </xdr:cNvPr>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24" name="n_2aveValue【公民館】&#10;有形固定資産減価償却率">
          <a:extLst>
            <a:ext uri="{FF2B5EF4-FFF2-40B4-BE49-F238E27FC236}">
              <a16:creationId xmlns:a16="http://schemas.microsoft.com/office/drawing/2014/main" xmlns="" id="{FDBB19C1-2567-48ED-B6B7-1D6423047C9A}"/>
            </a:ext>
          </a:extLst>
        </xdr:cNvPr>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150385</xdr:rowOff>
    </xdr:from>
    <xdr:ext cx="405111" cy="259045"/>
    <xdr:sp macro="" textlink="">
      <xdr:nvSpPr>
        <xdr:cNvPr id="625" name="n_1mainValue【公民館】&#10;有形固定資産減価償却率">
          <a:extLst>
            <a:ext uri="{FF2B5EF4-FFF2-40B4-BE49-F238E27FC236}">
              <a16:creationId xmlns:a16="http://schemas.microsoft.com/office/drawing/2014/main" xmlns="" id="{F33F5534-5E61-441A-BC26-D384964744E0}"/>
            </a:ext>
          </a:extLst>
        </xdr:cNvPr>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58690</xdr:rowOff>
    </xdr:from>
    <xdr:ext cx="405111" cy="259045"/>
    <xdr:sp macro="" textlink="">
      <xdr:nvSpPr>
        <xdr:cNvPr id="626" name="n_2mainValue【公民館】&#10;有形固定資産減価償却率">
          <a:extLst>
            <a:ext uri="{FF2B5EF4-FFF2-40B4-BE49-F238E27FC236}">
              <a16:creationId xmlns:a16="http://schemas.microsoft.com/office/drawing/2014/main" xmlns="" id="{840281B5-D463-4813-B8E3-49C2FC8F6243}"/>
            </a:ext>
          </a:extLst>
        </xdr:cNvPr>
        <xdr:cNvSpPr txBox="1"/>
      </xdr:nvSpPr>
      <xdr:spPr>
        <a:xfrm>
          <a:off x="1438974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a:extLst>
            <a:ext uri="{FF2B5EF4-FFF2-40B4-BE49-F238E27FC236}">
              <a16:creationId xmlns:a16="http://schemas.microsoft.com/office/drawing/2014/main" xmlns="" id="{C7055886-7B15-447D-A318-584CA062FE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a:extLst>
            <a:ext uri="{FF2B5EF4-FFF2-40B4-BE49-F238E27FC236}">
              <a16:creationId xmlns:a16="http://schemas.microsoft.com/office/drawing/2014/main" xmlns="" id="{3AF449B8-113D-4784-ACA0-AA525658B6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a:extLst>
            <a:ext uri="{FF2B5EF4-FFF2-40B4-BE49-F238E27FC236}">
              <a16:creationId xmlns:a16="http://schemas.microsoft.com/office/drawing/2014/main" xmlns="" id="{55EED66D-7251-443A-B28C-777C185B06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a:extLst>
            <a:ext uri="{FF2B5EF4-FFF2-40B4-BE49-F238E27FC236}">
              <a16:creationId xmlns:a16="http://schemas.microsoft.com/office/drawing/2014/main" xmlns="" id="{1119AB13-201E-45E7-9C60-3240F228CD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a:extLst>
            <a:ext uri="{FF2B5EF4-FFF2-40B4-BE49-F238E27FC236}">
              <a16:creationId xmlns:a16="http://schemas.microsoft.com/office/drawing/2014/main" xmlns="" id="{C57929BA-5634-44E3-BAE2-CF498845B8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a:extLst>
            <a:ext uri="{FF2B5EF4-FFF2-40B4-BE49-F238E27FC236}">
              <a16:creationId xmlns:a16="http://schemas.microsoft.com/office/drawing/2014/main" xmlns="" id="{B467E450-857F-42F8-9969-765A7B6D79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a:extLst>
            <a:ext uri="{FF2B5EF4-FFF2-40B4-BE49-F238E27FC236}">
              <a16:creationId xmlns:a16="http://schemas.microsoft.com/office/drawing/2014/main" xmlns="" id="{0503F239-E4EA-4DC7-A943-E1D6F2412B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a:extLst>
            <a:ext uri="{FF2B5EF4-FFF2-40B4-BE49-F238E27FC236}">
              <a16:creationId xmlns:a16="http://schemas.microsoft.com/office/drawing/2014/main" xmlns="" id="{D895F0CA-A545-4515-BC92-03421A6380F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a:extLst>
            <a:ext uri="{FF2B5EF4-FFF2-40B4-BE49-F238E27FC236}">
              <a16:creationId xmlns:a16="http://schemas.microsoft.com/office/drawing/2014/main" xmlns="" id="{A9FAB147-FACC-458F-8922-34309FDBD6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a:extLst>
            <a:ext uri="{FF2B5EF4-FFF2-40B4-BE49-F238E27FC236}">
              <a16:creationId xmlns:a16="http://schemas.microsoft.com/office/drawing/2014/main" xmlns="" id="{580E1295-84F2-4B71-9135-14762AFEFB8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a:extLst>
            <a:ext uri="{FF2B5EF4-FFF2-40B4-BE49-F238E27FC236}">
              <a16:creationId xmlns:a16="http://schemas.microsoft.com/office/drawing/2014/main" xmlns="" id="{643120B9-0BEB-4F77-9F47-7E4AA06759A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a:extLst>
            <a:ext uri="{FF2B5EF4-FFF2-40B4-BE49-F238E27FC236}">
              <a16:creationId xmlns:a16="http://schemas.microsoft.com/office/drawing/2014/main" xmlns="" id="{C6E63054-BE0D-439E-9B30-62F9DB5BFB0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a:extLst>
            <a:ext uri="{FF2B5EF4-FFF2-40B4-BE49-F238E27FC236}">
              <a16:creationId xmlns:a16="http://schemas.microsoft.com/office/drawing/2014/main" xmlns="" id="{1F25B558-E621-49FD-B2CC-48A7102C2A2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a:extLst>
            <a:ext uri="{FF2B5EF4-FFF2-40B4-BE49-F238E27FC236}">
              <a16:creationId xmlns:a16="http://schemas.microsoft.com/office/drawing/2014/main" xmlns="" id="{5702021C-6403-45D3-8A86-889F7313467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a:extLst>
            <a:ext uri="{FF2B5EF4-FFF2-40B4-BE49-F238E27FC236}">
              <a16:creationId xmlns:a16="http://schemas.microsoft.com/office/drawing/2014/main" xmlns="" id="{11F1F2C7-9C85-477B-A677-C352EB68253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a:extLst>
            <a:ext uri="{FF2B5EF4-FFF2-40B4-BE49-F238E27FC236}">
              <a16:creationId xmlns:a16="http://schemas.microsoft.com/office/drawing/2014/main" xmlns="" id="{E00B6AC2-EF57-44A3-A532-98B6689E1FA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a:extLst>
            <a:ext uri="{FF2B5EF4-FFF2-40B4-BE49-F238E27FC236}">
              <a16:creationId xmlns:a16="http://schemas.microsoft.com/office/drawing/2014/main" xmlns="" id="{51416659-9A35-4F2E-A6EB-6CED4E7021F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a:extLst>
            <a:ext uri="{FF2B5EF4-FFF2-40B4-BE49-F238E27FC236}">
              <a16:creationId xmlns:a16="http://schemas.microsoft.com/office/drawing/2014/main" xmlns="" id="{43D7019E-F360-4E90-8463-5C6609175B4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a:extLst>
            <a:ext uri="{FF2B5EF4-FFF2-40B4-BE49-F238E27FC236}">
              <a16:creationId xmlns:a16="http://schemas.microsoft.com/office/drawing/2014/main" xmlns="" id="{FEA6F86D-D745-4AB3-B088-B99F0230AE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a:extLst>
            <a:ext uri="{FF2B5EF4-FFF2-40B4-BE49-F238E27FC236}">
              <a16:creationId xmlns:a16="http://schemas.microsoft.com/office/drawing/2014/main" xmlns="" id="{8734F3C5-74F8-493A-AC55-562CA7E817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a:extLst>
            <a:ext uri="{FF2B5EF4-FFF2-40B4-BE49-F238E27FC236}">
              <a16:creationId xmlns:a16="http://schemas.microsoft.com/office/drawing/2014/main" xmlns="" id="{2D12689C-953F-449F-970B-62EA537B12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48" name="直線コネクタ 647">
          <a:extLst>
            <a:ext uri="{FF2B5EF4-FFF2-40B4-BE49-F238E27FC236}">
              <a16:creationId xmlns:a16="http://schemas.microsoft.com/office/drawing/2014/main" xmlns="" id="{C13714EF-741A-47A7-801C-AF0D634C1FAD}"/>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49" name="【公民館】&#10;一人当たり面積最小値テキスト">
          <a:extLst>
            <a:ext uri="{FF2B5EF4-FFF2-40B4-BE49-F238E27FC236}">
              <a16:creationId xmlns:a16="http://schemas.microsoft.com/office/drawing/2014/main" xmlns="" id="{460125D0-0BDD-4BF3-AB18-27E793B7C5E2}"/>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0" name="直線コネクタ 649">
          <a:extLst>
            <a:ext uri="{FF2B5EF4-FFF2-40B4-BE49-F238E27FC236}">
              <a16:creationId xmlns:a16="http://schemas.microsoft.com/office/drawing/2014/main" xmlns="" id="{1C7B03AF-938E-455C-8962-3ED19330D44A}"/>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1" name="【公民館】&#10;一人当たり面積最大値テキスト">
          <a:extLst>
            <a:ext uri="{FF2B5EF4-FFF2-40B4-BE49-F238E27FC236}">
              <a16:creationId xmlns:a16="http://schemas.microsoft.com/office/drawing/2014/main" xmlns="" id="{6E908CB3-B5C1-4013-98DC-2A9D98F7BE9F}"/>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2" name="直線コネクタ 651">
          <a:extLst>
            <a:ext uri="{FF2B5EF4-FFF2-40B4-BE49-F238E27FC236}">
              <a16:creationId xmlns:a16="http://schemas.microsoft.com/office/drawing/2014/main" xmlns="" id="{5ACEAE45-CA05-48F9-9776-B4C69962FF8E}"/>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53" name="【公民館】&#10;一人当たり面積平均値テキスト">
          <a:extLst>
            <a:ext uri="{FF2B5EF4-FFF2-40B4-BE49-F238E27FC236}">
              <a16:creationId xmlns:a16="http://schemas.microsoft.com/office/drawing/2014/main" xmlns="" id="{249DCB90-1763-4F83-B886-1ED3A00502C7}"/>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4" name="フローチャート: 判断 653">
          <a:extLst>
            <a:ext uri="{FF2B5EF4-FFF2-40B4-BE49-F238E27FC236}">
              <a16:creationId xmlns:a16="http://schemas.microsoft.com/office/drawing/2014/main" xmlns="" id="{6DBF5F44-0913-418A-831B-7FD29612CE11}"/>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5" name="フローチャート: 判断 654">
          <a:extLst>
            <a:ext uri="{FF2B5EF4-FFF2-40B4-BE49-F238E27FC236}">
              <a16:creationId xmlns:a16="http://schemas.microsoft.com/office/drawing/2014/main" xmlns="" id="{9A290965-4D29-43CE-8127-59E3CEAA3EA0}"/>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6" name="フローチャート: 判断 655">
          <a:extLst>
            <a:ext uri="{FF2B5EF4-FFF2-40B4-BE49-F238E27FC236}">
              <a16:creationId xmlns:a16="http://schemas.microsoft.com/office/drawing/2014/main" xmlns="" id="{E226DB8B-7FC7-4E0E-AE00-D137C074F1C8}"/>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FEEAD7E7-3AC8-4EBB-8180-7FDAE4BA96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xmlns="" id="{11B3A5EB-B726-4D9C-B3BD-3BD867AC51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xmlns="" id="{CC0AB239-6F75-45D8-8924-74E6A1C868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xmlns="" id="{AE771F57-62F9-49F3-BDA6-59884BEC403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xmlns="" id="{0E3C136E-4665-4795-9783-2532EA0C4C9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20828</xdr:rowOff>
    </xdr:from>
    <xdr:to>
      <xdr:col>112</xdr:col>
      <xdr:colOff>38100</xdr:colOff>
      <xdr:row>107</xdr:row>
      <xdr:rowOff>122428</xdr:rowOff>
    </xdr:to>
    <xdr:sp macro="" textlink="">
      <xdr:nvSpPr>
        <xdr:cNvPr id="662" name="楕円 661">
          <a:extLst>
            <a:ext uri="{FF2B5EF4-FFF2-40B4-BE49-F238E27FC236}">
              <a16:creationId xmlns:a16="http://schemas.microsoft.com/office/drawing/2014/main" xmlns="" id="{976623F6-DB4B-4F1A-865F-A1DAB152261F}"/>
            </a:ext>
          </a:extLst>
        </xdr:cNvPr>
        <xdr:cNvSpPr/>
      </xdr:nvSpPr>
      <xdr:spPr>
        <a:xfrm>
          <a:off x="21272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23113</xdr:rowOff>
    </xdr:from>
    <xdr:to>
      <xdr:col>107</xdr:col>
      <xdr:colOff>101600</xdr:colOff>
      <xdr:row>107</xdr:row>
      <xdr:rowOff>124713</xdr:rowOff>
    </xdr:to>
    <xdr:sp macro="" textlink="">
      <xdr:nvSpPr>
        <xdr:cNvPr id="663" name="楕円 662">
          <a:extLst>
            <a:ext uri="{FF2B5EF4-FFF2-40B4-BE49-F238E27FC236}">
              <a16:creationId xmlns:a16="http://schemas.microsoft.com/office/drawing/2014/main" xmlns="" id="{F04FD923-FDD8-4175-8750-081FBF824A7D}"/>
            </a:ext>
          </a:extLst>
        </xdr:cNvPr>
        <xdr:cNvSpPr/>
      </xdr:nvSpPr>
      <xdr:spPr>
        <a:xfrm>
          <a:off x="20383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71628</xdr:rowOff>
    </xdr:from>
    <xdr:to>
      <xdr:col>111</xdr:col>
      <xdr:colOff>177800</xdr:colOff>
      <xdr:row>107</xdr:row>
      <xdr:rowOff>73913</xdr:rowOff>
    </xdr:to>
    <xdr:cxnSp macro="">
      <xdr:nvCxnSpPr>
        <xdr:cNvPr id="664" name="直線コネクタ 663">
          <a:extLst>
            <a:ext uri="{FF2B5EF4-FFF2-40B4-BE49-F238E27FC236}">
              <a16:creationId xmlns:a16="http://schemas.microsoft.com/office/drawing/2014/main" xmlns="" id="{3515E42B-5EC9-4F24-AC80-A84E54B48162}"/>
            </a:ext>
          </a:extLst>
        </xdr:cNvPr>
        <xdr:cNvCxnSpPr/>
      </xdr:nvCxnSpPr>
      <xdr:spPr>
        <a:xfrm flipV="1">
          <a:off x="20434300" y="184167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65" name="n_1aveValue【公民館】&#10;一人当たり面積">
          <a:extLst>
            <a:ext uri="{FF2B5EF4-FFF2-40B4-BE49-F238E27FC236}">
              <a16:creationId xmlns:a16="http://schemas.microsoft.com/office/drawing/2014/main" xmlns="" id="{87B43CC6-4D50-4D77-B714-F7C6D5C69AF4}"/>
            </a:ext>
          </a:extLst>
        </xdr:cNvPr>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6" name="n_2aveValue【公民館】&#10;一人当たり面積">
          <a:extLst>
            <a:ext uri="{FF2B5EF4-FFF2-40B4-BE49-F238E27FC236}">
              <a16:creationId xmlns:a16="http://schemas.microsoft.com/office/drawing/2014/main" xmlns="" id="{BC568033-A2E2-40F7-878D-D31490C8814C}"/>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113555</xdr:rowOff>
    </xdr:from>
    <xdr:ext cx="469744" cy="259045"/>
    <xdr:sp macro="" textlink="">
      <xdr:nvSpPr>
        <xdr:cNvPr id="667" name="n_1mainValue【公民館】&#10;一人当たり面積">
          <a:extLst>
            <a:ext uri="{FF2B5EF4-FFF2-40B4-BE49-F238E27FC236}">
              <a16:creationId xmlns:a16="http://schemas.microsoft.com/office/drawing/2014/main" xmlns="" id="{99CC1F13-937D-469A-9503-30BBF0B5537D}"/>
            </a:ext>
          </a:extLst>
        </xdr:cNvPr>
        <xdr:cNvSpPr txBox="1"/>
      </xdr:nvSpPr>
      <xdr:spPr>
        <a:xfrm>
          <a:off x="210757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115840</xdr:rowOff>
    </xdr:from>
    <xdr:ext cx="469744" cy="259045"/>
    <xdr:sp macro="" textlink="">
      <xdr:nvSpPr>
        <xdr:cNvPr id="668" name="n_2mainValue【公民館】&#10;一人当たり面積">
          <a:extLst>
            <a:ext uri="{FF2B5EF4-FFF2-40B4-BE49-F238E27FC236}">
              <a16:creationId xmlns:a16="http://schemas.microsoft.com/office/drawing/2014/main" xmlns="" id="{DF60EE6A-CF67-424F-93AA-7E8766E3A61A}"/>
            </a:ext>
          </a:extLst>
        </xdr:cNvPr>
        <xdr:cNvSpPr txBox="1"/>
      </xdr:nvSpPr>
      <xdr:spPr>
        <a:xfrm>
          <a:off x="20199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a:extLst>
            <a:ext uri="{FF2B5EF4-FFF2-40B4-BE49-F238E27FC236}">
              <a16:creationId xmlns:a16="http://schemas.microsoft.com/office/drawing/2014/main" xmlns="" id="{6ABAC237-5F68-4738-8EE6-31C0D6B9B5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a:extLst>
            <a:ext uri="{FF2B5EF4-FFF2-40B4-BE49-F238E27FC236}">
              <a16:creationId xmlns:a16="http://schemas.microsoft.com/office/drawing/2014/main" xmlns="" id="{9D3D015C-8A51-4822-9DEB-1787E27BF4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a:extLst>
            <a:ext uri="{FF2B5EF4-FFF2-40B4-BE49-F238E27FC236}">
              <a16:creationId xmlns:a16="http://schemas.microsoft.com/office/drawing/2014/main" xmlns="" id="{66539263-8AFE-4B48-8894-2734F3A086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類似団体と比較して特に有形固定資産減価償却率が高くなっている施設は、公営住宅、幼稚園・保育所、児童館である。保育所については昭和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年に建設した松前保育所と昭和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年に建設した宗意原保育所を統合し、平成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替えを行った。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働の推進）に基づき、老朽化施設の集約化・複合化や除却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F719E31-E4EE-4A75-BC67-DD7498218C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64322CF-C591-41EF-AE64-A7978C08A7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A915802-AE8D-45EB-8FAE-EF23420404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0B0BE13-38F9-4201-A1BC-D743F1BA2B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68FD381-4C2C-4517-B7D9-EC1B8A77E4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002C2A4-69F7-4DBD-84AB-7EFF2701D2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07F5BA6-A5F2-4523-B747-4015677B5B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C0358A9-FFCC-41A3-83AB-4443449BA9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503D301-52F1-4B9C-B33D-D2D01E7E73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BE84AEF-67AE-4B32-B2BC-BF2AE1CC57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30,907
30,780
20.41
10,505,195
10,175,889
293,381
6,582,343
11,066,240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12B8CB5-889E-49B2-8987-1EB607A075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23C4768-B14C-40B1-9623-4CF4994D24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CC9AA4F-0F20-4CB6-ABAB-A95B22CF07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47EAFF3-8C5E-44EE-A4DC-2393D426BC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FEEB53F-858D-4E9E-8EA8-9ECF140910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8407E15-7FE7-4390-B9CB-9134897F718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8447760-9A0A-4F22-9641-1A9B487E42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A96F330-6FA4-41E3-8AB6-D63D85455B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7CCB1DB-EA44-47C8-8342-562120C8DC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3741D65-4D5F-4D41-8D1A-B019FF05CE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945158F-0DF4-407A-8477-220BF1EEC3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AB76A3B-F863-4015-A7E7-65601F297C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F995AC9-13ED-41AB-941A-B4AB125094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D82C73B-98CF-4D20-BA51-F288186EF4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2644C62-DA68-4E3C-B510-F40D02128C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78C9D35-7386-464C-82E8-6E580B9706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1CB141E-6D69-4EEC-9868-0D8793AFDD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829B70B-01E9-4781-B78B-DA64CF14C8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722F802B-2326-4BE2-BAB5-6BD08004F25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37B9BD0-4890-4B6E-ADBA-97B8CD5C30A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E61B1B4-974C-47E9-ABCC-724B695369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30290269-CBCD-4332-BBAD-D1E42F3154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5370286-A014-4CD6-8809-E73575E798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FD721AA-AA8E-4F12-AFB5-ED4DA5AC6F7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B6659A9C-F207-4217-B6E6-B2A6624A81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2700197-9A1D-483C-8B4D-DB004314D1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6752EEC-5FC0-472C-9B19-AA8B62E74F7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50FE957D-3FD7-4F84-92F4-55CDF2D636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E583D36E-3328-4C1E-A4F7-5706FD2BFA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1B69467-D052-474B-949E-68A849124B8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E4D2F3C0-5D77-4259-96A3-87853CFBD39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DE825DDD-F80F-4CE9-8007-86D7017D5D3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C3F65D2B-578E-4E1B-B4F3-EF1625DA653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4350A008-D374-4F84-BEE5-A7095463DB4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857A8147-C8B6-40BE-AB4B-19F73E7B252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FCE07530-5775-4038-BC96-A87A6065F5E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FCC35CA1-B89F-4E89-A23B-F3192F34F86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5FF8E903-1920-4C97-9F9F-5113BA6D837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xmlns="" id="{EC37E7B5-E67D-4E8B-B5BF-5888EF12BD3F}"/>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EA24D2FC-AD6F-4058-BECE-029318090E5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4A44C5B9-1ADD-4024-BA26-620437E7385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xmlns="" id="{FA83D63F-3F29-4BBD-BF9C-CAF4825D900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a:extLst>
            <a:ext uri="{FF2B5EF4-FFF2-40B4-BE49-F238E27FC236}">
              <a16:creationId xmlns:a16="http://schemas.microsoft.com/office/drawing/2014/main" xmlns="" id="{675944AA-587E-47E1-92DA-9ECDDFCA8227}"/>
            </a:ext>
          </a:extLst>
        </xdr:cNvPr>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a:extLst>
            <a:ext uri="{FF2B5EF4-FFF2-40B4-BE49-F238E27FC236}">
              <a16:creationId xmlns:a16="http://schemas.microsoft.com/office/drawing/2014/main" xmlns="" id="{F17268E1-7445-4204-A99B-346D60E6D6D5}"/>
            </a:ext>
          </a:extLst>
        </xdr:cNvPr>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a:extLst>
            <a:ext uri="{FF2B5EF4-FFF2-40B4-BE49-F238E27FC236}">
              <a16:creationId xmlns:a16="http://schemas.microsoft.com/office/drawing/2014/main" xmlns="" id="{92A38AFF-3D64-4822-A38F-6BA98688A0E0}"/>
            </a:ext>
          </a:extLst>
        </xdr:cNvPr>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a:extLst>
            <a:ext uri="{FF2B5EF4-FFF2-40B4-BE49-F238E27FC236}">
              <a16:creationId xmlns:a16="http://schemas.microsoft.com/office/drawing/2014/main" xmlns="" id="{9052E3EE-C574-4FCC-BC41-45209F1180F9}"/>
            </a:ext>
          </a:extLst>
        </xdr:cNvPr>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a:extLst>
            <a:ext uri="{FF2B5EF4-FFF2-40B4-BE49-F238E27FC236}">
              <a16:creationId xmlns:a16="http://schemas.microsoft.com/office/drawing/2014/main" xmlns="" id="{58A59550-B8BB-4119-81CB-B510113029F3}"/>
            </a:ext>
          </a:extLst>
        </xdr:cNvPr>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a:extLst>
            <a:ext uri="{FF2B5EF4-FFF2-40B4-BE49-F238E27FC236}">
              <a16:creationId xmlns:a16="http://schemas.microsoft.com/office/drawing/2014/main" xmlns="" id="{46DCD1F1-1E5A-467B-8B68-1E8C1F242E98}"/>
            </a:ext>
          </a:extLst>
        </xdr:cNvPr>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xmlns="" id="{E2C9C900-0DD0-40D5-A44B-7771811E1BC0}"/>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a:extLst>
            <a:ext uri="{FF2B5EF4-FFF2-40B4-BE49-F238E27FC236}">
              <a16:creationId xmlns:a16="http://schemas.microsoft.com/office/drawing/2014/main" xmlns="" id="{4E0BD656-1ACE-402E-9C9F-6D0B1B805896}"/>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a:extLst>
            <a:ext uri="{FF2B5EF4-FFF2-40B4-BE49-F238E27FC236}">
              <a16:creationId xmlns:a16="http://schemas.microsoft.com/office/drawing/2014/main" xmlns="" id="{2B23AE6B-EF33-47F5-BD4C-9B0B788A5E74}"/>
            </a:ext>
          </a:extLst>
        </xdr:cNvPr>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a:extLst>
            <a:ext uri="{FF2B5EF4-FFF2-40B4-BE49-F238E27FC236}">
              <a16:creationId xmlns:a16="http://schemas.microsoft.com/office/drawing/2014/main" xmlns="" id="{46957AF2-251C-4AB5-9C9B-7877D92423E4}"/>
            </a:ext>
          </a:extLst>
        </xdr:cNvPr>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a:extLst>
            <a:ext uri="{FF2B5EF4-FFF2-40B4-BE49-F238E27FC236}">
              <a16:creationId xmlns:a16="http://schemas.microsoft.com/office/drawing/2014/main" xmlns="" id="{4139B1F6-BEB2-4F44-B259-1AD50AEEB3D4}"/>
            </a:ext>
          </a:extLst>
        </xdr:cNvPr>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A435B806-353B-422D-95B8-164DF0F5F59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59A49F19-F132-482B-AFC4-7D6D116C11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527C0163-97A3-48D8-B953-5ED7FED098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964A834-FE59-4BC1-9322-2C909485E9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FCDF404-69FF-449C-98DE-CDB95DA170B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160274</xdr:rowOff>
    </xdr:from>
    <xdr:to>
      <xdr:col>20</xdr:col>
      <xdr:colOff>38100</xdr:colOff>
      <xdr:row>36</xdr:row>
      <xdr:rowOff>90424</xdr:rowOff>
    </xdr:to>
    <xdr:sp macro="" textlink="">
      <xdr:nvSpPr>
        <xdr:cNvPr id="70" name="楕円 69">
          <a:extLst>
            <a:ext uri="{FF2B5EF4-FFF2-40B4-BE49-F238E27FC236}">
              <a16:creationId xmlns:a16="http://schemas.microsoft.com/office/drawing/2014/main" xmlns="" id="{AA63471E-50F6-45A8-8B85-575F9A4920EB}"/>
            </a:ext>
          </a:extLst>
        </xdr:cNvPr>
        <xdr:cNvSpPr/>
      </xdr:nvSpPr>
      <xdr:spPr>
        <a:xfrm>
          <a:off x="3746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39116</xdr:rowOff>
    </xdr:from>
    <xdr:to>
      <xdr:col>15</xdr:col>
      <xdr:colOff>101600</xdr:colOff>
      <xdr:row>36</xdr:row>
      <xdr:rowOff>140716</xdr:rowOff>
    </xdr:to>
    <xdr:sp macro="" textlink="">
      <xdr:nvSpPr>
        <xdr:cNvPr id="71" name="楕円 70">
          <a:extLst>
            <a:ext uri="{FF2B5EF4-FFF2-40B4-BE49-F238E27FC236}">
              <a16:creationId xmlns:a16="http://schemas.microsoft.com/office/drawing/2014/main" xmlns="" id="{284669C0-C5D0-4F16-A575-154AA118E34D}"/>
            </a:ext>
          </a:extLst>
        </xdr:cNvPr>
        <xdr:cNvSpPr/>
      </xdr:nvSpPr>
      <xdr:spPr>
        <a:xfrm>
          <a:off x="2857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39624</xdr:rowOff>
    </xdr:from>
    <xdr:to>
      <xdr:col>19</xdr:col>
      <xdr:colOff>177800</xdr:colOff>
      <xdr:row>36</xdr:row>
      <xdr:rowOff>89916</xdr:rowOff>
    </xdr:to>
    <xdr:cxnSp macro="">
      <xdr:nvCxnSpPr>
        <xdr:cNvPr id="72" name="直線コネクタ 71">
          <a:extLst>
            <a:ext uri="{FF2B5EF4-FFF2-40B4-BE49-F238E27FC236}">
              <a16:creationId xmlns:a16="http://schemas.microsoft.com/office/drawing/2014/main" xmlns="" id="{A1211F34-9DE1-4AB7-9256-0518CA877659}"/>
            </a:ext>
          </a:extLst>
        </xdr:cNvPr>
        <xdr:cNvCxnSpPr/>
      </xdr:nvCxnSpPr>
      <xdr:spPr>
        <a:xfrm flipV="1">
          <a:off x="2908300" y="62118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106951</xdr:rowOff>
    </xdr:from>
    <xdr:ext cx="405111" cy="259045"/>
    <xdr:sp macro="" textlink="">
      <xdr:nvSpPr>
        <xdr:cNvPr id="73" name="n_1mainValue【図書館】&#10;有形固定資産減価償却率">
          <a:extLst>
            <a:ext uri="{FF2B5EF4-FFF2-40B4-BE49-F238E27FC236}">
              <a16:creationId xmlns:a16="http://schemas.microsoft.com/office/drawing/2014/main" xmlns="" id="{D9053C08-3275-4CC4-AF38-77BD8666F6CB}"/>
            </a:ext>
          </a:extLst>
        </xdr:cNvPr>
        <xdr:cNvSpPr txBox="1"/>
      </xdr:nvSpPr>
      <xdr:spPr>
        <a:xfrm>
          <a:off x="35820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157243</xdr:rowOff>
    </xdr:from>
    <xdr:ext cx="405111" cy="259045"/>
    <xdr:sp macro="" textlink="">
      <xdr:nvSpPr>
        <xdr:cNvPr id="74" name="n_2mainValue【図書館】&#10;有形固定資産減価償却率">
          <a:extLst>
            <a:ext uri="{FF2B5EF4-FFF2-40B4-BE49-F238E27FC236}">
              <a16:creationId xmlns:a16="http://schemas.microsoft.com/office/drawing/2014/main" xmlns="" id="{DD660D06-D195-4ED8-8B9B-A178BC342375}"/>
            </a:ext>
          </a:extLst>
        </xdr:cNvPr>
        <xdr:cNvSpPr txBox="1"/>
      </xdr:nvSpPr>
      <xdr:spPr>
        <a:xfrm>
          <a:off x="2705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xmlns="" id="{F7911F75-24DB-4A86-8CCF-9EA14A044F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xmlns="" id="{19E0EA92-12FE-49F8-8AD3-E3C87AF595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xmlns="" id="{6098B476-3F1F-4F3F-BDDA-535E6F4E03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xmlns="" id="{433E8DC3-D39F-4F6E-9ED6-1B0F166A11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xmlns="" id="{0DF604FA-C29E-4FA5-B0A5-B1AE500A1A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xmlns="" id="{98598514-8D19-481A-9FB5-B2E16EB1C0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xmlns="" id="{29A091FE-4601-4C47-9BFF-7AD3A4F9E85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xmlns="" id="{39238841-14FD-4D55-AE3E-A206C04FF0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xmlns="" id="{B0999397-8623-431E-A05C-B42975575C5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xmlns="" id="{FE9A1951-A3E5-4A56-9F61-389CE368489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xmlns="" id="{6E6C2ACC-908C-4244-AF25-0102029CBC4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xmlns="" id="{0A928AE7-D5A9-4179-A775-5DD8D88AF77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xmlns="" id="{18F454AC-78F9-4B40-B488-633496C0C7A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xmlns="" id="{75795E8D-8EDC-4245-ABA4-2C1B8A637DB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xmlns="" id="{1ABA692E-6603-43C7-AD95-3007E590B02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xmlns="" id="{B50F383E-F81A-44E8-8513-2251ECFE32B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xmlns="" id="{79F041B7-4CF3-4667-996B-66398C8E1EB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xmlns="" id="{0F7FD06E-1E60-4275-BAB4-EB765FD6E3C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xmlns="" id="{4F8E6A78-B936-4957-A08F-085C48F37E4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xmlns="" id="{B5D95A57-890A-4BA3-9B63-9701034F764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xmlns="" id="{E34B6156-7232-4922-B57E-779FD4C8195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a:extLst>
            <a:ext uri="{FF2B5EF4-FFF2-40B4-BE49-F238E27FC236}">
              <a16:creationId xmlns:a16="http://schemas.microsoft.com/office/drawing/2014/main" xmlns="" id="{F3F5442C-B7D8-458F-8B7A-2BE69C5C261A}"/>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a:extLst>
            <a:ext uri="{FF2B5EF4-FFF2-40B4-BE49-F238E27FC236}">
              <a16:creationId xmlns:a16="http://schemas.microsoft.com/office/drawing/2014/main" xmlns="" id="{9CB8A1F8-6573-41BA-8B4B-694C86B5A94F}"/>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a:extLst>
            <a:ext uri="{FF2B5EF4-FFF2-40B4-BE49-F238E27FC236}">
              <a16:creationId xmlns:a16="http://schemas.microsoft.com/office/drawing/2014/main" xmlns="" id="{83C363B2-7483-4386-9429-2E73CDDCD642}"/>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a:extLst>
            <a:ext uri="{FF2B5EF4-FFF2-40B4-BE49-F238E27FC236}">
              <a16:creationId xmlns:a16="http://schemas.microsoft.com/office/drawing/2014/main" xmlns="" id="{E3464AD0-A1A0-4791-933A-A2E1A73369E3}"/>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a:extLst>
            <a:ext uri="{FF2B5EF4-FFF2-40B4-BE49-F238E27FC236}">
              <a16:creationId xmlns:a16="http://schemas.microsoft.com/office/drawing/2014/main" xmlns="" id="{494D7B17-9198-4EB9-A6CA-7AAA9D579BDB}"/>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a:extLst>
            <a:ext uri="{FF2B5EF4-FFF2-40B4-BE49-F238E27FC236}">
              <a16:creationId xmlns:a16="http://schemas.microsoft.com/office/drawing/2014/main" xmlns="" id="{A8358EEF-2A4D-4E2F-BFAD-6FAA8D9F8026}"/>
            </a:ext>
          </a:extLst>
        </xdr:cNvPr>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a:extLst>
            <a:ext uri="{FF2B5EF4-FFF2-40B4-BE49-F238E27FC236}">
              <a16:creationId xmlns:a16="http://schemas.microsoft.com/office/drawing/2014/main" xmlns="" id="{1CDC572A-37C3-4122-A064-8A4172FD6092}"/>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a:extLst>
            <a:ext uri="{FF2B5EF4-FFF2-40B4-BE49-F238E27FC236}">
              <a16:creationId xmlns:a16="http://schemas.microsoft.com/office/drawing/2014/main" xmlns="" id="{817C0D4C-E1CD-4001-AFFA-F0D08384EDF5}"/>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4" name="n_1aveValue【図書館】&#10;一人当たり面積">
          <a:extLst>
            <a:ext uri="{FF2B5EF4-FFF2-40B4-BE49-F238E27FC236}">
              <a16:creationId xmlns:a16="http://schemas.microsoft.com/office/drawing/2014/main" xmlns="" id="{4EB56154-34AB-4813-B3DD-DE48E0F6DA08}"/>
            </a:ext>
          </a:extLst>
        </xdr:cNvPr>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a:extLst>
            <a:ext uri="{FF2B5EF4-FFF2-40B4-BE49-F238E27FC236}">
              <a16:creationId xmlns:a16="http://schemas.microsoft.com/office/drawing/2014/main" xmlns="" id="{B77E6FB5-A8D7-4775-9580-EBA3B65C63AE}"/>
            </a:ext>
          </a:extLst>
        </xdr:cNvPr>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6" name="n_2aveValue【図書館】&#10;一人当たり面積">
          <a:extLst>
            <a:ext uri="{FF2B5EF4-FFF2-40B4-BE49-F238E27FC236}">
              <a16:creationId xmlns:a16="http://schemas.microsoft.com/office/drawing/2014/main" xmlns="" id="{D36B2674-BC6A-459B-9904-B0F6CEE5E699}"/>
            </a:ext>
          </a:extLst>
        </xdr:cNvPr>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CB3DB23B-B21E-4CAE-A6C2-DA2C5236B0C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BCF03BD7-547E-4032-92B3-6E694593C8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677E4E03-EB5D-49E2-8A91-83239C0EA1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467E4CC9-0C20-4B65-A958-4585EE1875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1720BCB1-C0D4-4EDE-8BE6-788F6111D7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89408</xdr:rowOff>
    </xdr:from>
    <xdr:to>
      <xdr:col>50</xdr:col>
      <xdr:colOff>165100</xdr:colOff>
      <xdr:row>41</xdr:row>
      <xdr:rowOff>19558</xdr:rowOff>
    </xdr:to>
    <xdr:sp macro="" textlink="">
      <xdr:nvSpPr>
        <xdr:cNvPr id="112" name="楕円 111">
          <a:extLst>
            <a:ext uri="{FF2B5EF4-FFF2-40B4-BE49-F238E27FC236}">
              <a16:creationId xmlns:a16="http://schemas.microsoft.com/office/drawing/2014/main" xmlns="" id="{E0B8D4D2-F8D2-474B-8D11-E495C665598D}"/>
            </a:ext>
          </a:extLst>
        </xdr:cNvPr>
        <xdr:cNvSpPr/>
      </xdr:nvSpPr>
      <xdr:spPr>
        <a:xfrm>
          <a:off x="9588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3" name="楕円 112">
          <a:extLst>
            <a:ext uri="{FF2B5EF4-FFF2-40B4-BE49-F238E27FC236}">
              <a16:creationId xmlns:a16="http://schemas.microsoft.com/office/drawing/2014/main" xmlns="" id="{9D8E2163-7D0E-47C9-A46C-0ECDC7505909}"/>
            </a:ext>
          </a:extLst>
        </xdr:cNvPr>
        <xdr:cNvSpPr/>
      </xdr:nvSpPr>
      <xdr:spPr>
        <a:xfrm>
          <a:off x="8699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140208</xdr:rowOff>
    </xdr:from>
    <xdr:to>
      <xdr:col>50</xdr:col>
      <xdr:colOff>114300</xdr:colOff>
      <xdr:row>40</xdr:row>
      <xdr:rowOff>140208</xdr:rowOff>
    </xdr:to>
    <xdr:cxnSp macro="">
      <xdr:nvCxnSpPr>
        <xdr:cNvPr id="114" name="直線コネクタ 113">
          <a:extLst>
            <a:ext uri="{FF2B5EF4-FFF2-40B4-BE49-F238E27FC236}">
              <a16:creationId xmlns:a16="http://schemas.microsoft.com/office/drawing/2014/main" xmlns="" id="{C5479167-B6B1-4DAD-8DA0-E0CB1982C309}"/>
            </a:ext>
          </a:extLst>
        </xdr:cNvPr>
        <xdr:cNvCxnSpPr/>
      </xdr:nvCxnSpPr>
      <xdr:spPr>
        <a:xfrm>
          <a:off x="8750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15" name="n_1mainValue【図書館】&#10;一人当たり面積">
          <a:extLst>
            <a:ext uri="{FF2B5EF4-FFF2-40B4-BE49-F238E27FC236}">
              <a16:creationId xmlns:a16="http://schemas.microsoft.com/office/drawing/2014/main" xmlns="" id="{135CE295-9D91-4BA8-A84D-206844DB8F8C}"/>
            </a:ext>
          </a:extLst>
        </xdr:cNvPr>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16" name="n_2mainValue【図書館】&#10;一人当たり面積">
          <a:extLst>
            <a:ext uri="{FF2B5EF4-FFF2-40B4-BE49-F238E27FC236}">
              <a16:creationId xmlns:a16="http://schemas.microsoft.com/office/drawing/2014/main" xmlns="" id="{E2E52DA2-E7B5-4F58-8ED3-22785BFB7374}"/>
            </a:ext>
          </a:extLst>
        </xdr:cNvPr>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xmlns="" id="{23077B56-D6F3-403F-8B82-3A0A75CA73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xmlns="" id="{CAE9D493-79B8-4ECA-9D13-07C616FDE7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xmlns="" id="{A6478771-A319-49E8-9C55-D9A4363292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xmlns="" id="{4E941B23-1C85-4E8D-922A-CB52A9992E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xmlns="" id="{B939019A-093A-4657-B4BE-367870BD97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xmlns="" id="{3DE6DF10-4AA7-4348-B569-CC76F08A3A3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xmlns="" id="{BE6F8F07-FDDC-4FCA-B09E-63EEEE0900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xmlns="" id="{29766A79-6421-458E-8D63-E803AB87E5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xmlns="" id="{1E1B4B2F-7359-4A2D-B4E7-4123405CE9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xmlns="" id="{5AC3B371-A3C1-4688-90A2-ACD0B92F18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xmlns="" id="{2CEAAE4C-4EBF-4A9F-8492-708BD7E09B4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xmlns="" id="{42482325-A3CF-4614-947C-115463F1171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xmlns="" id="{5E57870B-04FD-4C44-BA25-D97A22E064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xmlns="" id="{7C3A33C8-E5C0-406D-BFBF-E04B0432DC0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xmlns="" id="{EB9258A3-5642-4B11-AEE0-C0C5FE53EE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xmlns="" id="{FC971C6E-358C-4DEB-987A-D35FD6F6E4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xmlns="" id="{31F0FB51-528A-4D15-9B87-DD07246ED1F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xmlns="" id="{A2A785EF-96FB-4571-9640-4A706BBEBEE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xmlns="" id="{10A0A53E-BF18-4061-80F5-B8B9DF87C0E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xmlns="" id="{26692FE9-EF8E-4B71-9925-A8C227BF112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xmlns="" id="{9987AB45-E03B-4FBD-A730-D3BB25D5A9A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xmlns="" id="{85CE078D-322B-4888-AC4D-2A62D388D10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xmlns="" id="{8606FA36-B75E-45BC-8159-A684D108E7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xmlns="" id="{F0795791-E53A-42A0-BC09-C1696AC908E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xmlns="" id="{67B59779-7E9E-4402-8FFC-A166BF11FC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a:extLst>
            <a:ext uri="{FF2B5EF4-FFF2-40B4-BE49-F238E27FC236}">
              <a16:creationId xmlns:a16="http://schemas.microsoft.com/office/drawing/2014/main" xmlns="" id="{998871C1-F8A5-4CD1-888C-C0D08F7E649F}"/>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xmlns="" id="{AFF53490-7C86-40FA-BB5C-F526E5EFE2E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a:extLst>
            <a:ext uri="{FF2B5EF4-FFF2-40B4-BE49-F238E27FC236}">
              <a16:creationId xmlns:a16="http://schemas.microsoft.com/office/drawing/2014/main" xmlns="" id="{5E0C63CB-9672-4CE0-BF9E-BA15579986A1}"/>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a:extLst>
            <a:ext uri="{FF2B5EF4-FFF2-40B4-BE49-F238E27FC236}">
              <a16:creationId xmlns:a16="http://schemas.microsoft.com/office/drawing/2014/main" xmlns="" id="{E2FA0B4D-CF91-4AE0-AC67-CAFE2B21C15C}"/>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a:extLst>
            <a:ext uri="{FF2B5EF4-FFF2-40B4-BE49-F238E27FC236}">
              <a16:creationId xmlns:a16="http://schemas.microsoft.com/office/drawing/2014/main" xmlns="" id="{0441A403-45D2-46A5-B1F0-C89B46A5AA4E}"/>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xmlns="" id="{4287B3A0-A782-4051-9B61-8AC04355E63A}"/>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a:extLst>
            <a:ext uri="{FF2B5EF4-FFF2-40B4-BE49-F238E27FC236}">
              <a16:creationId xmlns:a16="http://schemas.microsoft.com/office/drawing/2014/main" xmlns="" id="{2941A7CE-EFAA-4052-B3A2-3E79FD86DC6A}"/>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a:extLst>
            <a:ext uri="{FF2B5EF4-FFF2-40B4-BE49-F238E27FC236}">
              <a16:creationId xmlns:a16="http://schemas.microsoft.com/office/drawing/2014/main" xmlns="" id="{5DD2D84C-5B4B-46FE-9B9C-8B0CB5858BE9}"/>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150" name="n_1aveValue【体育館・プール】&#10;有形固定資産減価償却率">
          <a:extLst>
            <a:ext uri="{FF2B5EF4-FFF2-40B4-BE49-F238E27FC236}">
              <a16:creationId xmlns:a16="http://schemas.microsoft.com/office/drawing/2014/main" xmlns="" id="{8DB65454-DF7C-49CC-8807-741455CF47DF}"/>
            </a:ext>
          </a:extLst>
        </xdr:cNvPr>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a:extLst>
            <a:ext uri="{FF2B5EF4-FFF2-40B4-BE49-F238E27FC236}">
              <a16:creationId xmlns:a16="http://schemas.microsoft.com/office/drawing/2014/main" xmlns="" id="{4E50E4A3-F57E-48B7-8EF6-38364CBAFB8F}"/>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52" name="n_2aveValue【体育館・プール】&#10;有形固定資産減価償却率">
          <a:extLst>
            <a:ext uri="{FF2B5EF4-FFF2-40B4-BE49-F238E27FC236}">
              <a16:creationId xmlns:a16="http://schemas.microsoft.com/office/drawing/2014/main" xmlns="" id="{E4EBF705-72A1-4D2B-A809-AD5CD2AC0D14}"/>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88EC173C-4927-4001-A422-FA7C05EF83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7C81A0F-59F9-433C-95D0-60F87C3D18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C3595433-98EE-47A1-916D-61DFD1E9F8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45C5C7F4-0AC2-4140-A8B0-50ABED8FC1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A0DAC3C7-E9A9-49F7-8B3B-DD2BBA1D91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158" name="楕円 157">
          <a:extLst>
            <a:ext uri="{FF2B5EF4-FFF2-40B4-BE49-F238E27FC236}">
              <a16:creationId xmlns:a16="http://schemas.microsoft.com/office/drawing/2014/main" xmlns="" id="{11091E97-A130-41F2-AA63-72141ECC9CB6}"/>
            </a:ext>
          </a:extLst>
        </xdr:cNvPr>
        <xdr:cNvSpPr/>
      </xdr:nvSpPr>
      <xdr:spPr>
        <a:xfrm>
          <a:off x="3746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7983</xdr:rowOff>
    </xdr:from>
    <xdr:to>
      <xdr:col>15</xdr:col>
      <xdr:colOff>101600</xdr:colOff>
      <xdr:row>60</xdr:row>
      <xdr:rowOff>109583</xdr:rowOff>
    </xdr:to>
    <xdr:sp macro="" textlink="">
      <xdr:nvSpPr>
        <xdr:cNvPr id="159" name="楕円 158">
          <a:extLst>
            <a:ext uri="{FF2B5EF4-FFF2-40B4-BE49-F238E27FC236}">
              <a16:creationId xmlns:a16="http://schemas.microsoft.com/office/drawing/2014/main" xmlns="" id="{9D7620FE-76E1-43F8-B948-7FEDB377C98E}"/>
            </a:ext>
          </a:extLst>
        </xdr:cNvPr>
        <xdr:cNvSpPr/>
      </xdr:nvSpPr>
      <xdr:spPr>
        <a:xfrm>
          <a:off x="2857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24493</xdr:rowOff>
    </xdr:from>
    <xdr:to>
      <xdr:col>19</xdr:col>
      <xdr:colOff>177800</xdr:colOff>
      <xdr:row>60</xdr:row>
      <xdr:rowOff>58783</xdr:rowOff>
    </xdr:to>
    <xdr:cxnSp macro="">
      <xdr:nvCxnSpPr>
        <xdr:cNvPr id="160" name="直線コネクタ 159">
          <a:extLst>
            <a:ext uri="{FF2B5EF4-FFF2-40B4-BE49-F238E27FC236}">
              <a16:creationId xmlns:a16="http://schemas.microsoft.com/office/drawing/2014/main" xmlns="" id="{0688317E-89ED-47BC-B026-892BFA76616E}"/>
            </a:ext>
          </a:extLst>
        </xdr:cNvPr>
        <xdr:cNvCxnSpPr/>
      </xdr:nvCxnSpPr>
      <xdr:spPr>
        <a:xfrm flipV="1">
          <a:off x="2908300" y="103114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66420</xdr:rowOff>
    </xdr:from>
    <xdr:ext cx="405111" cy="259045"/>
    <xdr:sp macro="" textlink="">
      <xdr:nvSpPr>
        <xdr:cNvPr id="161" name="n_1mainValue【体育館・プール】&#10;有形固定資産減価償却率">
          <a:extLst>
            <a:ext uri="{FF2B5EF4-FFF2-40B4-BE49-F238E27FC236}">
              <a16:creationId xmlns:a16="http://schemas.microsoft.com/office/drawing/2014/main" xmlns="" id="{182A1BD0-2049-4765-A357-6F94050679E3}"/>
            </a:ext>
          </a:extLst>
        </xdr:cNvPr>
        <xdr:cNvSpPr txBox="1"/>
      </xdr:nvSpPr>
      <xdr:spPr>
        <a:xfrm>
          <a:off x="3582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100710</xdr:rowOff>
    </xdr:from>
    <xdr:ext cx="405111" cy="259045"/>
    <xdr:sp macro="" textlink="">
      <xdr:nvSpPr>
        <xdr:cNvPr id="162" name="n_2mainValue【体育館・プール】&#10;有形固定資産減価償却率">
          <a:extLst>
            <a:ext uri="{FF2B5EF4-FFF2-40B4-BE49-F238E27FC236}">
              <a16:creationId xmlns:a16="http://schemas.microsoft.com/office/drawing/2014/main" xmlns="" id="{BC83751C-0BCF-4CC2-812B-317F8E352D4B}"/>
            </a:ext>
          </a:extLst>
        </xdr:cNvPr>
        <xdr:cNvSpPr txBox="1"/>
      </xdr:nvSpPr>
      <xdr:spPr>
        <a:xfrm>
          <a:off x="2705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xmlns="" id="{2EC6D875-4E5C-4504-8D1C-1EEFA83CD7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xmlns="" id="{A075C9EA-AE6D-4E0E-B75C-73013B526DE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xmlns="" id="{32098A44-BD4C-482A-AEEF-26518E6FE0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xmlns="" id="{2D9F7540-07D4-4DCA-A3E5-005308EC9C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xmlns="" id="{19E942B2-6A92-4B63-868A-791995673B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xmlns="" id="{187669D1-5D82-451F-9AA2-EE9A36D128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xmlns="" id="{DBEE19D4-B29D-492B-930A-6A8E21C557C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xmlns="" id="{368A65CE-2731-42F5-8DBF-009E45D91E6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xmlns="" id="{E2113062-08E8-4DCA-B112-61EB6522A38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xmlns="" id="{87ABF269-2CC9-4F30-A8BC-9CF74EDF1D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xmlns="" id="{FD3D34F3-29BB-4CDD-B08C-4BE67D1E235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a:extLst>
            <a:ext uri="{FF2B5EF4-FFF2-40B4-BE49-F238E27FC236}">
              <a16:creationId xmlns:a16="http://schemas.microsoft.com/office/drawing/2014/main" xmlns="" id="{84BA5C65-6149-44B2-9E00-1C7DF57F8D2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xmlns="" id="{0CEB3F8B-D11E-4B5C-AE36-B45F57E3BCC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a:extLst>
            <a:ext uri="{FF2B5EF4-FFF2-40B4-BE49-F238E27FC236}">
              <a16:creationId xmlns:a16="http://schemas.microsoft.com/office/drawing/2014/main" xmlns="" id="{47433006-AF8D-4F0C-BFDE-0D2C4DFD90D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xmlns="" id="{56C6198E-2E90-465A-9C3A-A851DD26FE1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xmlns="" id="{BF7AFA2C-B0AB-4EE7-865E-2DAB78E57FF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xmlns="" id="{AF4A9271-204A-4B61-87A2-A9BC42F7208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a:extLst>
            <a:ext uri="{FF2B5EF4-FFF2-40B4-BE49-F238E27FC236}">
              <a16:creationId xmlns:a16="http://schemas.microsoft.com/office/drawing/2014/main" xmlns="" id="{F1D2B627-00FC-45ED-89DD-27EF172BB18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xmlns="" id="{9697C2CC-F747-4B60-89C2-3954845EA9E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a:extLst>
            <a:ext uri="{FF2B5EF4-FFF2-40B4-BE49-F238E27FC236}">
              <a16:creationId xmlns:a16="http://schemas.microsoft.com/office/drawing/2014/main" xmlns="" id="{53C1A55D-8BFF-4532-90B5-8F1E629507C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xmlns="" id="{A96DE6BC-1E98-40C9-B74D-759A8EE444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xmlns="" id="{D96B162E-F8E8-4489-8AE3-7B4B8E4E90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xmlns="" id="{E75DBD64-DBF9-44AD-A010-01E39BF163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a:extLst>
            <a:ext uri="{FF2B5EF4-FFF2-40B4-BE49-F238E27FC236}">
              <a16:creationId xmlns:a16="http://schemas.microsoft.com/office/drawing/2014/main" xmlns="" id="{CECD68BA-E96D-48C2-A014-E9A773EE4CD1}"/>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a:extLst>
            <a:ext uri="{FF2B5EF4-FFF2-40B4-BE49-F238E27FC236}">
              <a16:creationId xmlns:a16="http://schemas.microsoft.com/office/drawing/2014/main" xmlns="" id="{5AB74B3A-F122-4F88-ABD7-188E5E62EF0D}"/>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a:extLst>
            <a:ext uri="{FF2B5EF4-FFF2-40B4-BE49-F238E27FC236}">
              <a16:creationId xmlns:a16="http://schemas.microsoft.com/office/drawing/2014/main" xmlns="" id="{6170051D-5003-45EA-ACF9-36F2BE8CA1B3}"/>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a:extLst>
            <a:ext uri="{FF2B5EF4-FFF2-40B4-BE49-F238E27FC236}">
              <a16:creationId xmlns:a16="http://schemas.microsoft.com/office/drawing/2014/main" xmlns="" id="{DCAECCAA-B58F-47E4-B063-658DC8E70232}"/>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a:extLst>
            <a:ext uri="{FF2B5EF4-FFF2-40B4-BE49-F238E27FC236}">
              <a16:creationId xmlns:a16="http://schemas.microsoft.com/office/drawing/2014/main" xmlns="" id="{2B4FE1CD-477C-479D-BD52-5951B7E992F4}"/>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a:extLst>
            <a:ext uri="{FF2B5EF4-FFF2-40B4-BE49-F238E27FC236}">
              <a16:creationId xmlns:a16="http://schemas.microsoft.com/office/drawing/2014/main" xmlns="" id="{46B36FE6-BA4E-4C8C-AC0C-A144CD509435}"/>
            </a:ext>
          </a:extLst>
        </xdr:cNvPr>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a:extLst>
            <a:ext uri="{FF2B5EF4-FFF2-40B4-BE49-F238E27FC236}">
              <a16:creationId xmlns:a16="http://schemas.microsoft.com/office/drawing/2014/main" xmlns="" id="{16BBBE67-077B-49CD-9CEB-35B597F7388B}"/>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a:extLst>
            <a:ext uri="{FF2B5EF4-FFF2-40B4-BE49-F238E27FC236}">
              <a16:creationId xmlns:a16="http://schemas.microsoft.com/office/drawing/2014/main" xmlns="" id="{88DBDDAA-13E5-4041-AFB5-368BADA6C75E}"/>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94" name="n_1aveValue【体育館・プール】&#10;一人当たり面積">
          <a:extLst>
            <a:ext uri="{FF2B5EF4-FFF2-40B4-BE49-F238E27FC236}">
              <a16:creationId xmlns:a16="http://schemas.microsoft.com/office/drawing/2014/main" xmlns="" id="{ED30EAF3-E262-4328-92DB-64DB8754FA26}"/>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a:extLst>
            <a:ext uri="{FF2B5EF4-FFF2-40B4-BE49-F238E27FC236}">
              <a16:creationId xmlns:a16="http://schemas.microsoft.com/office/drawing/2014/main" xmlns="" id="{0C8A5F70-F187-4BC9-A6CC-13C70ABF5D96}"/>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96" name="n_2aveValue【体育館・プール】&#10;一人当たり面積">
          <a:extLst>
            <a:ext uri="{FF2B5EF4-FFF2-40B4-BE49-F238E27FC236}">
              <a16:creationId xmlns:a16="http://schemas.microsoft.com/office/drawing/2014/main" xmlns="" id="{76172CD5-772C-43B4-A350-0121AAC89C32}"/>
            </a:ext>
          </a:extLst>
        </xdr:cNvPr>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B8AB002D-E319-4761-8ADA-35C7A173E8A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ECA215D9-14EC-4D9F-9809-130A55B6F8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97D7181B-1AE7-4765-A338-B518C45A8D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12CF75E9-865A-40FF-9273-839F3969C5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F1762A63-8392-4354-8924-533EFCBBA9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158750</xdr:rowOff>
    </xdr:from>
    <xdr:to>
      <xdr:col>50</xdr:col>
      <xdr:colOff>165100</xdr:colOff>
      <xdr:row>60</xdr:row>
      <xdr:rowOff>88900</xdr:rowOff>
    </xdr:to>
    <xdr:sp macro="" textlink="">
      <xdr:nvSpPr>
        <xdr:cNvPr id="202" name="楕円 201">
          <a:extLst>
            <a:ext uri="{FF2B5EF4-FFF2-40B4-BE49-F238E27FC236}">
              <a16:creationId xmlns:a16="http://schemas.microsoft.com/office/drawing/2014/main" xmlns="" id="{B9CF4D3E-B132-49BB-B5A7-D6F27154D574}"/>
            </a:ext>
          </a:extLst>
        </xdr:cNvPr>
        <xdr:cNvSpPr/>
      </xdr:nvSpPr>
      <xdr:spPr>
        <a:xfrm>
          <a:off x="958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162560</xdr:rowOff>
    </xdr:from>
    <xdr:to>
      <xdr:col>46</xdr:col>
      <xdr:colOff>38100</xdr:colOff>
      <xdr:row>60</xdr:row>
      <xdr:rowOff>92710</xdr:rowOff>
    </xdr:to>
    <xdr:sp macro="" textlink="">
      <xdr:nvSpPr>
        <xdr:cNvPr id="203" name="楕円 202">
          <a:extLst>
            <a:ext uri="{FF2B5EF4-FFF2-40B4-BE49-F238E27FC236}">
              <a16:creationId xmlns:a16="http://schemas.microsoft.com/office/drawing/2014/main" xmlns="" id="{89ABD13D-F7D6-4518-BCE9-F99412306599}"/>
            </a:ext>
          </a:extLst>
        </xdr:cNvPr>
        <xdr:cNvSpPr/>
      </xdr:nvSpPr>
      <xdr:spPr>
        <a:xfrm>
          <a:off x="869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38100</xdr:rowOff>
    </xdr:from>
    <xdr:to>
      <xdr:col>50</xdr:col>
      <xdr:colOff>114300</xdr:colOff>
      <xdr:row>60</xdr:row>
      <xdr:rowOff>41910</xdr:rowOff>
    </xdr:to>
    <xdr:cxnSp macro="">
      <xdr:nvCxnSpPr>
        <xdr:cNvPr id="204" name="直線コネクタ 203">
          <a:extLst>
            <a:ext uri="{FF2B5EF4-FFF2-40B4-BE49-F238E27FC236}">
              <a16:creationId xmlns:a16="http://schemas.microsoft.com/office/drawing/2014/main" xmlns="" id="{0CB3D0A4-8EB6-4DFF-91A8-4DEF9F4C6A49}"/>
            </a:ext>
          </a:extLst>
        </xdr:cNvPr>
        <xdr:cNvCxnSpPr/>
      </xdr:nvCxnSpPr>
      <xdr:spPr>
        <a:xfrm flipV="1">
          <a:off x="8750300" y="10325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105427</xdr:rowOff>
    </xdr:from>
    <xdr:ext cx="469744" cy="259045"/>
    <xdr:sp macro="" textlink="">
      <xdr:nvSpPr>
        <xdr:cNvPr id="205" name="n_1mainValue【体育館・プール】&#10;一人当たり面積">
          <a:extLst>
            <a:ext uri="{FF2B5EF4-FFF2-40B4-BE49-F238E27FC236}">
              <a16:creationId xmlns:a16="http://schemas.microsoft.com/office/drawing/2014/main" xmlns="" id="{4BCFB67F-BE69-44C3-945D-D23E86C132E7}"/>
            </a:ext>
          </a:extLst>
        </xdr:cNvPr>
        <xdr:cNvSpPr txBox="1"/>
      </xdr:nvSpPr>
      <xdr:spPr>
        <a:xfrm>
          <a:off x="93917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109237</xdr:rowOff>
    </xdr:from>
    <xdr:ext cx="469744" cy="259045"/>
    <xdr:sp macro="" textlink="">
      <xdr:nvSpPr>
        <xdr:cNvPr id="206" name="n_2mainValue【体育館・プール】&#10;一人当たり面積">
          <a:extLst>
            <a:ext uri="{FF2B5EF4-FFF2-40B4-BE49-F238E27FC236}">
              <a16:creationId xmlns:a16="http://schemas.microsoft.com/office/drawing/2014/main" xmlns="" id="{F637F0FF-BDFA-4620-85F6-59EC41389DEF}"/>
            </a:ext>
          </a:extLst>
        </xdr:cNvPr>
        <xdr:cNvSpPr txBox="1"/>
      </xdr:nvSpPr>
      <xdr:spPr>
        <a:xfrm>
          <a:off x="85154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xmlns="" id="{771F2A05-8110-4B1D-9733-9AAD8EA97D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xmlns="" id="{8F740E3E-4A20-4B18-B5E4-75B5E9A9CF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xmlns="" id="{51DB8966-C242-4F10-883A-4AF6348B86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xmlns="" id="{7BAC2C72-6B0C-412E-B177-C7B8BD8311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xmlns="" id="{8A732BE1-17F6-497F-96CF-8599433DBC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xmlns="" id="{57C3AF4E-8C41-499D-994E-10B6D99503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xmlns="" id="{F18ED7C3-D6F4-4A45-81F6-E19B331689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xmlns="" id="{39C865D3-896D-413A-B26C-BD2F10B960E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xmlns="" id="{D8F58E3C-889F-4FAF-BF0F-363507F682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xmlns="" id="{1707B9FF-C0D7-436C-BFC7-F4C0F124680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a:extLst>
            <a:ext uri="{FF2B5EF4-FFF2-40B4-BE49-F238E27FC236}">
              <a16:creationId xmlns:a16="http://schemas.microsoft.com/office/drawing/2014/main" xmlns="" id="{C61A5839-0EBE-4C97-90C5-6E99997521D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a:extLst>
            <a:ext uri="{FF2B5EF4-FFF2-40B4-BE49-F238E27FC236}">
              <a16:creationId xmlns:a16="http://schemas.microsoft.com/office/drawing/2014/main" xmlns="" id="{FE67DDC9-39F5-466D-B560-6B27661E39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a:extLst>
            <a:ext uri="{FF2B5EF4-FFF2-40B4-BE49-F238E27FC236}">
              <a16:creationId xmlns:a16="http://schemas.microsoft.com/office/drawing/2014/main" xmlns="" id="{BFF11E32-4EA8-4740-8DF7-523B172BC1BC}"/>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a:extLst>
            <a:ext uri="{FF2B5EF4-FFF2-40B4-BE49-F238E27FC236}">
              <a16:creationId xmlns:a16="http://schemas.microsoft.com/office/drawing/2014/main" xmlns="" id="{3A912894-1469-4000-8E67-285833D129D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a:extLst>
            <a:ext uri="{FF2B5EF4-FFF2-40B4-BE49-F238E27FC236}">
              <a16:creationId xmlns:a16="http://schemas.microsoft.com/office/drawing/2014/main" xmlns="" id="{AC8D8C94-743B-4E35-9493-809FC1482B3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a:extLst>
            <a:ext uri="{FF2B5EF4-FFF2-40B4-BE49-F238E27FC236}">
              <a16:creationId xmlns:a16="http://schemas.microsoft.com/office/drawing/2014/main" xmlns="" id="{63F61CFC-E65E-4486-85D8-2FDBA17113F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a:extLst>
            <a:ext uri="{FF2B5EF4-FFF2-40B4-BE49-F238E27FC236}">
              <a16:creationId xmlns:a16="http://schemas.microsoft.com/office/drawing/2014/main" xmlns="" id="{AC841876-E3DC-446E-B49F-523A2E5D1EF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a:extLst>
            <a:ext uri="{FF2B5EF4-FFF2-40B4-BE49-F238E27FC236}">
              <a16:creationId xmlns:a16="http://schemas.microsoft.com/office/drawing/2014/main" xmlns="" id="{8D17E8C5-E4F2-47E2-A671-5ABC9C9F043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xmlns="" id="{E2A68957-98E0-413E-B41C-62377809C544}"/>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xmlns="" id="{5C14FDE4-831E-4FB9-9774-C12EF2D4EF7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xmlns="" id="{645ECF11-E77F-4145-8C26-0F1A9616080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xmlns="" id="{B4130A01-AA76-4D6E-9007-23F2FEF62B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a:extLst>
            <a:ext uri="{FF2B5EF4-FFF2-40B4-BE49-F238E27FC236}">
              <a16:creationId xmlns:a16="http://schemas.microsoft.com/office/drawing/2014/main" xmlns="" id="{37B6655A-67CE-47DF-8645-B6BE80535562}"/>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a:extLst>
            <a:ext uri="{FF2B5EF4-FFF2-40B4-BE49-F238E27FC236}">
              <a16:creationId xmlns:a16="http://schemas.microsoft.com/office/drawing/2014/main" xmlns="" id="{8C022AE1-C5C3-4107-8A7C-E2374220FCB1}"/>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a:extLst>
            <a:ext uri="{FF2B5EF4-FFF2-40B4-BE49-F238E27FC236}">
              <a16:creationId xmlns:a16="http://schemas.microsoft.com/office/drawing/2014/main" xmlns="" id="{F0E33645-5457-4263-B583-E847F9F27347}"/>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a:extLst>
            <a:ext uri="{FF2B5EF4-FFF2-40B4-BE49-F238E27FC236}">
              <a16:creationId xmlns:a16="http://schemas.microsoft.com/office/drawing/2014/main" xmlns="" id="{D3DA9EAC-4686-40FC-9285-75600B35131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a:extLst>
            <a:ext uri="{FF2B5EF4-FFF2-40B4-BE49-F238E27FC236}">
              <a16:creationId xmlns:a16="http://schemas.microsoft.com/office/drawing/2014/main" xmlns="" id="{2DEA7B9A-6F51-4BA2-833B-7E3052642775}"/>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a:extLst>
            <a:ext uri="{FF2B5EF4-FFF2-40B4-BE49-F238E27FC236}">
              <a16:creationId xmlns:a16="http://schemas.microsoft.com/office/drawing/2014/main" xmlns="" id="{7FFF7E7F-85F3-4735-A4B2-F548AD83E1D5}"/>
            </a:ext>
          </a:extLst>
        </xdr:cNvPr>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a:extLst>
            <a:ext uri="{FF2B5EF4-FFF2-40B4-BE49-F238E27FC236}">
              <a16:creationId xmlns:a16="http://schemas.microsoft.com/office/drawing/2014/main" xmlns="" id="{54D3B0B0-AB3D-4EF2-9DB0-459A3F1CD30C}"/>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a:extLst>
            <a:ext uri="{FF2B5EF4-FFF2-40B4-BE49-F238E27FC236}">
              <a16:creationId xmlns:a16="http://schemas.microsoft.com/office/drawing/2014/main" xmlns="" id="{3D270877-A185-4F4A-B468-97249B4F06DD}"/>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37" name="n_1aveValue【福祉施設】&#10;有形固定資産減価償却率">
          <a:extLst>
            <a:ext uri="{FF2B5EF4-FFF2-40B4-BE49-F238E27FC236}">
              <a16:creationId xmlns:a16="http://schemas.microsoft.com/office/drawing/2014/main" xmlns="" id="{9FD1D3B8-182D-42B4-9AF0-30F138738740}"/>
            </a:ext>
          </a:extLst>
        </xdr:cNvPr>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a:extLst>
            <a:ext uri="{FF2B5EF4-FFF2-40B4-BE49-F238E27FC236}">
              <a16:creationId xmlns:a16="http://schemas.microsoft.com/office/drawing/2014/main" xmlns="" id="{73223DB7-5B1B-4F38-9BA8-60BE0B9B8497}"/>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39" name="n_2aveValue【福祉施設】&#10;有形固定資産減価償却率">
          <a:extLst>
            <a:ext uri="{FF2B5EF4-FFF2-40B4-BE49-F238E27FC236}">
              <a16:creationId xmlns:a16="http://schemas.microsoft.com/office/drawing/2014/main" xmlns="" id="{2711C90A-3028-4C29-9A3F-DA720313E8A7}"/>
            </a:ext>
          </a:extLst>
        </xdr:cNvPr>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xmlns="" id="{8DF16E83-3911-4912-88FD-99A8156CFE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FD6C7735-13F2-4E8D-9C47-AD21293516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7CA61ABF-857D-4A3E-B572-AE9FA420E1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146ED242-EC2D-4595-AD82-107E43725A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B813E834-64F4-443B-B0C8-D15E0C0BAEA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23876</xdr:rowOff>
    </xdr:from>
    <xdr:to>
      <xdr:col>20</xdr:col>
      <xdr:colOff>38100</xdr:colOff>
      <xdr:row>85</xdr:row>
      <xdr:rowOff>125476</xdr:rowOff>
    </xdr:to>
    <xdr:sp macro="" textlink="">
      <xdr:nvSpPr>
        <xdr:cNvPr id="245" name="楕円 244">
          <a:extLst>
            <a:ext uri="{FF2B5EF4-FFF2-40B4-BE49-F238E27FC236}">
              <a16:creationId xmlns:a16="http://schemas.microsoft.com/office/drawing/2014/main" xmlns="" id="{9E753235-D641-4CE1-BACC-4912AE10568F}"/>
            </a:ext>
          </a:extLst>
        </xdr:cNvPr>
        <xdr:cNvSpPr/>
      </xdr:nvSpPr>
      <xdr:spPr>
        <a:xfrm>
          <a:off x="3746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85598</xdr:rowOff>
    </xdr:from>
    <xdr:to>
      <xdr:col>15</xdr:col>
      <xdr:colOff>101600</xdr:colOff>
      <xdr:row>86</xdr:row>
      <xdr:rowOff>15748</xdr:rowOff>
    </xdr:to>
    <xdr:sp macro="" textlink="">
      <xdr:nvSpPr>
        <xdr:cNvPr id="246" name="楕円 245">
          <a:extLst>
            <a:ext uri="{FF2B5EF4-FFF2-40B4-BE49-F238E27FC236}">
              <a16:creationId xmlns:a16="http://schemas.microsoft.com/office/drawing/2014/main" xmlns="" id="{3ACD9A9D-0A90-4EF1-BCF8-20BBAFB56059}"/>
            </a:ext>
          </a:extLst>
        </xdr:cNvPr>
        <xdr:cNvSpPr/>
      </xdr:nvSpPr>
      <xdr:spPr>
        <a:xfrm>
          <a:off x="2857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74676</xdr:rowOff>
    </xdr:from>
    <xdr:to>
      <xdr:col>19</xdr:col>
      <xdr:colOff>177800</xdr:colOff>
      <xdr:row>85</xdr:row>
      <xdr:rowOff>136398</xdr:rowOff>
    </xdr:to>
    <xdr:cxnSp macro="">
      <xdr:nvCxnSpPr>
        <xdr:cNvPr id="247" name="直線コネクタ 246">
          <a:extLst>
            <a:ext uri="{FF2B5EF4-FFF2-40B4-BE49-F238E27FC236}">
              <a16:creationId xmlns:a16="http://schemas.microsoft.com/office/drawing/2014/main" xmlns="" id="{020A612C-34E5-4E2F-A6BF-624E0DDF84C0}"/>
            </a:ext>
          </a:extLst>
        </xdr:cNvPr>
        <xdr:cNvCxnSpPr/>
      </xdr:nvCxnSpPr>
      <xdr:spPr>
        <a:xfrm flipV="1">
          <a:off x="2908300" y="146479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116603</xdr:rowOff>
    </xdr:from>
    <xdr:ext cx="405111" cy="259045"/>
    <xdr:sp macro="" textlink="">
      <xdr:nvSpPr>
        <xdr:cNvPr id="248" name="n_1mainValue【福祉施設】&#10;有形固定資産減価償却率">
          <a:extLst>
            <a:ext uri="{FF2B5EF4-FFF2-40B4-BE49-F238E27FC236}">
              <a16:creationId xmlns:a16="http://schemas.microsoft.com/office/drawing/2014/main" xmlns="" id="{DDF739D9-608D-4F3A-96FA-6B23F8574235}"/>
            </a:ext>
          </a:extLst>
        </xdr:cNvPr>
        <xdr:cNvSpPr txBox="1"/>
      </xdr:nvSpPr>
      <xdr:spPr>
        <a:xfrm>
          <a:off x="3582044" y="1468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6875</xdr:rowOff>
    </xdr:from>
    <xdr:ext cx="405111" cy="259045"/>
    <xdr:sp macro="" textlink="">
      <xdr:nvSpPr>
        <xdr:cNvPr id="249" name="n_2mainValue【福祉施設】&#10;有形固定資産減価償却率">
          <a:extLst>
            <a:ext uri="{FF2B5EF4-FFF2-40B4-BE49-F238E27FC236}">
              <a16:creationId xmlns:a16="http://schemas.microsoft.com/office/drawing/2014/main" xmlns="" id="{6861DD88-D8DB-4CB2-8BAE-3195B72BFFC9}"/>
            </a:ext>
          </a:extLst>
        </xdr:cNvPr>
        <xdr:cNvSpPr txBox="1"/>
      </xdr:nvSpPr>
      <xdr:spPr>
        <a:xfrm>
          <a:off x="2705744" y="1475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xmlns="" id="{24E0E901-76FE-4E05-916A-156FFF8E1E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xmlns="" id="{0A1259DE-8618-4092-A390-7774A97539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xmlns="" id="{A19A8EA7-528F-4C29-AD3B-FAA99A6D82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xmlns="" id="{799CCA57-519C-44B1-89B2-5F5C3CBA95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xmlns="" id="{B515BB9F-DEB4-4112-B19A-F510C8F89A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xmlns="" id="{659B0F39-C787-4958-AE23-6A57838560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xmlns="" id="{51403287-CC1B-457A-B40A-91FB8AE26E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xmlns="" id="{1784DC35-80F5-46D6-A6CA-904224C3D1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xmlns="" id="{B6AF6AE3-77DE-43CB-A1AE-7540AA91511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xmlns="" id="{94010270-448B-4DC0-9D45-9F67EB4A91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a:extLst>
            <a:ext uri="{FF2B5EF4-FFF2-40B4-BE49-F238E27FC236}">
              <a16:creationId xmlns:a16="http://schemas.microsoft.com/office/drawing/2014/main" xmlns="" id="{0E6DDF1F-21DD-4B1E-A5EA-C09EBA28E74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a:extLst>
            <a:ext uri="{FF2B5EF4-FFF2-40B4-BE49-F238E27FC236}">
              <a16:creationId xmlns:a16="http://schemas.microsoft.com/office/drawing/2014/main" xmlns="" id="{52735F56-6392-4D05-BC75-57B25E3D575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a:extLst>
            <a:ext uri="{FF2B5EF4-FFF2-40B4-BE49-F238E27FC236}">
              <a16:creationId xmlns:a16="http://schemas.microsoft.com/office/drawing/2014/main" xmlns="" id="{2DA3B4C4-928D-4690-B647-2476F6795B7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a:extLst>
            <a:ext uri="{FF2B5EF4-FFF2-40B4-BE49-F238E27FC236}">
              <a16:creationId xmlns:a16="http://schemas.microsoft.com/office/drawing/2014/main" xmlns="" id="{4896F5EF-4785-4326-83C7-EC76F953B80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a:extLst>
            <a:ext uri="{FF2B5EF4-FFF2-40B4-BE49-F238E27FC236}">
              <a16:creationId xmlns:a16="http://schemas.microsoft.com/office/drawing/2014/main" xmlns="" id="{3E7C7C68-BE0E-4334-BBAD-EA539BDD0B4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a:extLst>
            <a:ext uri="{FF2B5EF4-FFF2-40B4-BE49-F238E27FC236}">
              <a16:creationId xmlns:a16="http://schemas.microsoft.com/office/drawing/2014/main" xmlns="" id="{9968D490-780C-4D9A-893D-AE923F206C4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a:extLst>
            <a:ext uri="{FF2B5EF4-FFF2-40B4-BE49-F238E27FC236}">
              <a16:creationId xmlns:a16="http://schemas.microsoft.com/office/drawing/2014/main" xmlns="" id="{F58C1930-385E-4640-B57C-EAB97F09992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a:extLst>
            <a:ext uri="{FF2B5EF4-FFF2-40B4-BE49-F238E27FC236}">
              <a16:creationId xmlns:a16="http://schemas.microsoft.com/office/drawing/2014/main" xmlns="" id="{18DB18C7-D2A2-4AA9-B261-1090F61A7CD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a:extLst>
            <a:ext uri="{FF2B5EF4-FFF2-40B4-BE49-F238E27FC236}">
              <a16:creationId xmlns:a16="http://schemas.microsoft.com/office/drawing/2014/main" xmlns="" id="{26AD7A13-12D5-4BC0-A1AB-2389B34AAA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xmlns="" id="{A4BAF88C-4E94-40B7-A1FB-CB8E10255D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a:extLst>
            <a:ext uri="{FF2B5EF4-FFF2-40B4-BE49-F238E27FC236}">
              <a16:creationId xmlns:a16="http://schemas.microsoft.com/office/drawing/2014/main" xmlns="" id="{527C235A-2D34-4EE6-9970-69426791BB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a:extLst>
            <a:ext uri="{FF2B5EF4-FFF2-40B4-BE49-F238E27FC236}">
              <a16:creationId xmlns:a16="http://schemas.microsoft.com/office/drawing/2014/main" xmlns="" id="{5D35A10C-327E-4216-A0AD-2AE34FB59B17}"/>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a:extLst>
            <a:ext uri="{FF2B5EF4-FFF2-40B4-BE49-F238E27FC236}">
              <a16:creationId xmlns:a16="http://schemas.microsoft.com/office/drawing/2014/main" xmlns="" id="{4482A76F-9A16-47CB-B7B8-27AE3157CFAC}"/>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a:extLst>
            <a:ext uri="{FF2B5EF4-FFF2-40B4-BE49-F238E27FC236}">
              <a16:creationId xmlns:a16="http://schemas.microsoft.com/office/drawing/2014/main" xmlns="" id="{B7DC1FA5-CE29-4E7F-A881-4121FD05F872}"/>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a:extLst>
            <a:ext uri="{FF2B5EF4-FFF2-40B4-BE49-F238E27FC236}">
              <a16:creationId xmlns:a16="http://schemas.microsoft.com/office/drawing/2014/main" xmlns="" id="{599DD43D-8401-4E5D-B782-C1447B072144}"/>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a:extLst>
            <a:ext uri="{FF2B5EF4-FFF2-40B4-BE49-F238E27FC236}">
              <a16:creationId xmlns:a16="http://schemas.microsoft.com/office/drawing/2014/main" xmlns="" id="{7ABF6569-7422-4EDF-BF1E-D47DE2A9185F}"/>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a:extLst>
            <a:ext uri="{FF2B5EF4-FFF2-40B4-BE49-F238E27FC236}">
              <a16:creationId xmlns:a16="http://schemas.microsoft.com/office/drawing/2014/main" xmlns="" id="{7DBB223B-73DA-498E-B05B-3562E4F9D41F}"/>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a:extLst>
            <a:ext uri="{FF2B5EF4-FFF2-40B4-BE49-F238E27FC236}">
              <a16:creationId xmlns:a16="http://schemas.microsoft.com/office/drawing/2014/main" xmlns="" id="{DC3F97EE-F5D1-4A31-9B5F-B4086FB62876}"/>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a:extLst>
            <a:ext uri="{FF2B5EF4-FFF2-40B4-BE49-F238E27FC236}">
              <a16:creationId xmlns:a16="http://schemas.microsoft.com/office/drawing/2014/main" xmlns="" id="{70809495-9986-4084-87CA-667E4C8D4026}"/>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79" name="n_1aveValue【福祉施設】&#10;一人当たり面積">
          <a:extLst>
            <a:ext uri="{FF2B5EF4-FFF2-40B4-BE49-F238E27FC236}">
              <a16:creationId xmlns:a16="http://schemas.microsoft.com/office/drawing/2014/main" xmlns="" id="{4BF2CC2F-FEC5-4992-95D9-7D14F775406B}"/>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0" name="フローチャート: 判断 279">
          <a:extLst>
            <a:ext uri="{FF2B5EF4-FFF2-40B4-BE49-F238E27FC236}">
              <a16:creationId xmlns:a16="http://schemas.microsoft.com/office/drawing/2014/main" xmlns="" id="{89EB73CE-2618-4C77-AD9B-0682F426F9D7}"/>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81" name="n_2aveValue【福祉施設】&#10;一人当たり面積">
          <a:extLst>
            <a:ext uri="{FF2B5EF4-FFF2-40B4-BE49-F238E27FC236}">
              <a16:creationId xmlns:a16="http://schemas.microsoft.com/office/drawing/2014/main" xmlns="" id="{0196C269-9885-4F47-BDA1-55E7A4B1C0C7}"/>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FF1FC31D-9822-45A5-94AE-1C20E93F3F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F2569D42-C7F7-4C3A-B793-5D533336455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8FC5ADEB-4A5F-4C23-BD15-CCA51A29AD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BE8D8918-E7C3-4788-A172-512437F397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4D252DCF-1E20-4BB8-A0A1-47E0AEA34F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74168</xdr:rowOff>
    </xdr:from>
    <xdr:to>
      <xdr:col>50</xdr:col>
      <xdr:colOff>165100</xdr:colOff>
      <xdr:row>83</xdr:row>
      <xdr:rowOff>4318</xdr:rowOff>
    </xdr:to>
    <xdr:sp macro="" textlink="">
      <xdr:nvSpPr>
        <xdr:cNvPr id="287" name="楕円 286">
          <a:extLst>
            <a:ext uri="{FF2B5EF4-FFF2-40B4-BE49-F238E27FC236}">
              <a16:creationId xmlns:a16="http://schemas.microsoft.com/office/drawing/2014/main" xmlns="" id="{E5CFFD7B-A8DD-492A-9023-7BD843A50A3E}"/>
            </a:ext>
          </a:extLst>
        </xdr:cNvPr>
        <xdr:cNvSpPr/>
      </xdr:nvSpPr>
      <xdr:spPr>
        <a:xfrm>
          <a:off x="958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78739</xdr:rowOff>
    </xdr:from>
    <xdr:to>
      <xdr:col>46</xdr:col>
      <xdr:colOff>38100</xdr:colOff>
      <xdr:row>83</xdr:row>
      <xdr:rowOff>8889</xdr:rowOff>
    </xdr:to>
    <xdr:sp macro="" textlink="">
      <xdr:nvSpPr>
        <xdr:cNvPr id="288" name="楕円 287">
          <a:extLst>
            <a:ext uri="{FF2B5EF4-FFF2-40B4-BE49-F238E27FC236}">
              <a16:creationId xmlns:a16="http://schemas.microsoft.com/office/drawing/2014/main" xmlns="" id="{342F6CF7-C609-4E7B-8711-CA8174CB410E}"/>
            </a:ext>
          </a:extLst>
        </xdr:cNvPr>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124968</xdr:rowOff>
    </xdr:from>
    <xdr:to>
      <xdr:col>50</xdr:col>
      <xdr:colOff>114300</xdr:colOff>
      <xdr:row>82</xdr:row>
      <xdr:rowOff>129539</xdr:rowOff>
    </xdr:to>
    <xdr:cxnSp macro="">
      <xdr:nvCxnSpPr>
        <xdr:cNvPr id="289" name="直線コネクタ 288">
          <a:extLst>
            <a:ext uri="{FF2B5EF4-FFF2-40B4-BE49-F238E27FC236}">
              <a16:creationId xmlns:a16="http://schemas.microsoft.com/office/drawing/2014/main" xmlns="" id="{7CCB16C5-A8B6-4D0F-BF2D-C84D98F38073}"/>
            </a:ext>
          </a:extLst>
        </xdr:cNvPr>
        <xdr:cNvCxnSpPr/>
      </xdr:nvCxnSpPr>
      <xdr:spPr>
        <a:xfrm flipV="1">
          <a:off x="8750300" y="1418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290" name="n_1mainValue【福祉施設】&#10;一人当たり面積">
          <a:extLst>
            <a:ext uri="{FF2B5EF4-FFF2-40B4-BE49-F238E27FC236}">
              <a16:creationId xmlns:a16="http://schemas.microsoft.com/office/drawing/2014/main" xmlns="" id="{6A90B4B3-50F9-47A0-8E1A-6125AFAC1031}"/>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291" name="n_2mainValue【福祉施設】&#10;一人当たり面積">
          <a:extLst>
            <a:ext uri="{FF2B5EF4-FFF2-40B4-BE49-F238E27FC236}">
              <a16:creationId xmlns:a16="http://schemas.microsoft.com/office/drawing/2014/main" xmlns="" id="{20D19E91-8299-4D84-8868-A5446C669E0B}"/>
            </a:ext>
          </a:extLst>
        </xdr:cNvPr>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xmlns="" id="{048C385A-4C90-45C0-A136-F9D53CD9C7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xmlns="" id="{AF90C225-F7D9-43D4-9114-9176D2F5FD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xmlns="" id="{A77BB61B-02FB-42EF-9271-E46D1E35A0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xmlns="" id="{36AD90EB-8211-42F2-893D-7B8EBA1C96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xmlns="" id="{D457DC44-F307-4F04-A2A4-C90406C8EA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xmlns="" id="{8FD490EE-7DC7-417E-8434-9E740D3929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xmlns="" id="{9FDBCB3D-021E-4F36-9131-9DFB0B5FA1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xmlns="" id="{488D63E7-A029-49D2-85DE-43FF641257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a:extLst>
            <a:ext uri="{FF2B5EF4-FFF2-40B4-BE49-F238E27FC236}">
              <a16:creationId xmlns:a16="http://schemas.microsoft.com/office/drawing/2014/main" xmlns="" id="{2B76FD23-1A9D-4D6A-AC42-CF2661F7D39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a:extLst>
            <a:ext uri="{FF2B5EF4-FFF2-40B4-BE49-F238E27FC236}">
              <a16:creationId xmlns:a16="http://schemas.microsoft.com/office/drawing/2014/main" xmlns="" id="{06B85668-980B-4087-90B8-5C08FCA5F51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a:extLst>
            <a:ext uri="{FF2B5EF4-FFF2-40B4-BE49-F238E27FC236}">
              <a16:creationId xmlns:a16="http://schemas.microsoft.com/office/drawing/2014/main" xmlns="" id="{CAC07F73-337A-4B1B-9F31-A0780CECA585}"/>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a:extLst>
            <a:ext uri="{FF2B5EF4-FFF2-40B4-BE49-F238E27FC236}">
              <a16:creationId xmlns:a16="http://schemas.microsoft.com/office/drawing/2014/main" xmlns="" id="{567D0C04-71A4-4983-BFFD-818CA01B03F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a:extLst>
            <a:ext uri="{FF2B5EF4-FFF2-40B4-BE49-F238E27FC236}">
              <a16:creationId xmlns:a16="http://schemas.microsoft.com/office/drawing/2014/main" xmlns="" id="{EF52B9F9-6EFB-4C3D-87B2-FF9A1EA48056}"/>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a:extLst>
            <a:ext uri="{FF2B5EF4-FFF2-40B4-BE49-F238E27FC236}">
              <a16:creationId xmlns:a16="http://schemas.microsoft.com/office/drawing/2014/main" xmlns="" id="{F2E800FF-8912-4CD0-80B4-4AE88DB28B6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a:extLst>
            <a:ext uri="{FF2B5EF4-FFF2-40B4-BE49-F238E27FC236}">
              <a16:creationId xmlns:a16="http://schemas.microsoft.com/office/drawing/2014/main" xmlns="" id="{B48E2887-8ED3-407F-ACB1-B718C4ABE71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a:extLst>
            <a:ext uri="{FF2B5EF4-FFF2-40B4-BE49-F238E27FC236}">
              <a16:creationId xmlns:a16="http://schemas.microsoft.com/office/drawing/2014/main" xmlns="" id="{DDA9726C-607E-4318-A7D7-3A98DD9150E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a:extLst>
            <a:ext uri="{FF2B5EF4-FFF2-40B4-BE49-F238E27FC236}">
              <a16:creationId xmlns:a16="http://schemas.microsoft.com/office/drawing/2014/main" xmlns="" id="{0451C5D0-23C1-4D9E-AFF6-4250CAC0875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a:extLst>
            <a:ext uri="{FF2B5EF4-FFF2-40B4-BE49-F238E27FC236}">
              <a16:creationId xmlns:a16="http://schemas.microsoft.com/office/drawing/2014/main" xmlns="" id="{61060267-9B15-45A9-83E3-D65FF26A815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a:extLst>
            <a:ext uri="{FF2B5EF4-FFF2-40B4-BE49-F238E27FC236}">
              <a16:creationId xmlns:a16="http://schemas.microsoft.com/office/drawing/2014/main" xmlns="" id="{F7CE9655-4C15-4BAF-B341-598E725F1BC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a:extLst>
            <a:ext uri="{FF2B5EF4-FFF2-40B4-BE49-F238E27FC236}">
              <a16:creationId xmlns:a16="http://schemas.microsoft.com/office/drawing/2014/main" xmlns="" id="{7D68EFDF-3073-45F8-B001-BEDD9338B2C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a:extLst>
            <a:ext uri="{FF2B5EF4-FFF2-40B4-BE49-F238E27FC236}">
              <a16:creationId xmlns:a16="http://schemas.microsoft.com/office/drawing/2014/main" xmlns="" id="{CD8EBE02-8BCB-4168-89A4-8EE43AC0C66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a:extLst>
            <a:ext uri="{FF2B5EF4-FFF2-40B4-BE49-F238E27FC236}">
              <a16:creationId xmlns:a16="http://schemas.microsoft.com/office/drawing/2014/main" xmlns="" id="{8E6EA560-37D3-4AE6-9330-DFEDC05153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a:extLst>
            <a:ext uri="{FF2B5EF4-FFF2-40B4-BE49-F238E27FC236}">
              <a16:creationId xmlns:a16="http://schemas.microsoft.com/office/drawing/2014/main" xmlns="" id="{61BC6E7E-B193-4116-A274-062A9838865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市民会館】&#10;有形固定資産減価償却率グラフ枠">
          <a:extLst>
            <a:ext uri="{FF2B5EF4-FFF2-40B4-BE49-F238E27FC236}">
              <a16:creationId xmlns:a16="http://schemas.microsoft.com/office/drawing/2014/main" xmlns="" id="{6BB23FD0-444D-498D-A2C6-6454734B626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6" name="直線コネクタ 315">
          <a:extLst>
            <a:ext uri="{FF2B5EF4-FFF2-40B4-BE49-F238E27FC236}">
              <a16:creationId xmlns:a16="http://schemas.microsoft.com/office/drawing/2014/main" xmlns="" id="{C70FC1F2-90C5-42D6-A9A0-48A91C10FA44}"/>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7" name="【市民会館】&#10;有形固定資産減価償却率最小値テキスト">
          <a:extLst>
            <a:ext uri="{FF2B5EF4-FFF2-40B4-BE49-F238E27FC236}">
              <a16:creationId xmlns:a16="http://schemas.microsoft.com/office/drawing/2014/main" xmlns="" id="{A38950AC-F476-4327-B197-8F2FEA83FF59}"/>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8" name="直線コネクタ 317">
          <a:extLst>
            <a:ext uri="{FF2B5EF4-FFF2-40B4-BE49-F238E27FC236}">
              <a16:creationId xmlns:a16="http://schemas.microsoft.com/office/drawing/2014/main" xmlns="" id="{7A5F220F-D6C3-458B-88DA-A89D231611CD}"/>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9" name="【市民会館】&#10;有形固定資産減価償却率最大値テキスト">
          <a:extLst>
            <a:ext uri="{FF2B5EF4-FFF2-40B4-BE49-F238E27FC236}">
              <a16:creationId xmlns:a16="http://schemas.microsoft.com/office/drawing/2014/main" xmlns="" id="{5A9DF9B3-5DC1-4867-B15C-F8666F4F30DF}"/>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0" name="直線コネクタ 319">
          <a:extLst>
            <a:ext uri="{FF2B5EF4-FFF2-40B4-BE49-F238E27FC236}">
              <a16:creationId xmlns:a16="http://schemas.microsoft.com/office/drawing/2014/main" xmlns="" id="{4B11CAD6-4A61-43A9-B61D-2567D0E96F3D}"/>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21" name="【市民会館】&#10;有形固定資産減価償却率平均値テキスト">
          <a:extLst>
            <a:ext uri="{FF2B5EF4-FFF2-40B4-BE49-F238E27FC236}">
              <a16:creationId xmlns:a16="http://schemas.microsoft.com/office/drawing/2014/main" xmlns="" id="{96B469DC-C97C-4B21-9C21-C904DC44DDB4}"/>
            </a:ext>
          </a:extLst>
        </xdr:cNvPr>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2" name="フローチャート: 判断 321">
          <a:extLst>
            <a:ext uri="{FF2B5EF4-FFF2-40B4-BE49-F238E27FC236}">
              <a16:creationId xmlns:a16="http://schemas.microsoft.com/office/drawing/2014/main" xmlns="" id="{1ACE76F3-1876-4CC8-9A0D-45D58B13E9DD}"/>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3" name="フローチャート: 判断 322">
          <a:extLst>
            <a:ext uri="{FF2B5EF4-FFF2-40B4-BE49-F238E27FC236}">
              <a16:creationId xmlns:a16="http://schemas.microsoft.com/office/drawing/2014/main" xmlns="" id="{76C49848-FD7B-46CE-B0E2-126B5989B71B}"/>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324" name="n_1aveValue【市民会館】&#10;有形固定資産減価償却率">
          <a:extLst>
            <a:ext uri="{FF2B5EF4-FFF2-40B4-BE49-F238E27FC236}">
              <a16:creationId xmlns:a16="http://schemas.microsoft.com/office/drawing/2014/main" xmlns="" id="{39838736-3B3B-4DEF-8FD1-A35A9092B77B}"/>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25" name="フローチャート: 判断 324">
          <a:extLst>
            <a:ext uri="{FF2B5EF4-FFF2-40B4-BE49-F238E27FC236}">
              <a16:creationId xmlns:a16="http://schemas.microsoft.com/office/drawing/2014/main" xmlns="" id="{89F144EA-4E35-46E0-962D-A03DD3FD3DEB}"/>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106697</xdr:rowOff>
    </xdr:from>
    <xdr:ext cx="405111" cy="259045"/>
    <xdr:sp macro="" textlink="">
      <xdr:nvSpPr>
        <xdr:cNvPr id="326" name="n_2aveValue【市民会館】&#10;有形固定資産減価償却率">
          <a:extLst>
            <a:ext uri="{FF2B5EF4-FFF2-40B4-BE49-F238E27FC236}">
              <a16:creationId xmlns:a16="http://schemas.microsoft.com/office/drawing/2014/main" xmlns="" id="{F164184E-C363-43DD-8343-9DA01538395C}"/>
            </a:ext>
          </a:extLst>
        </xdr:cNvPr>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xmlns="" id="{F17749FE-A443-4B0E-8395-27ACAD295F8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xmlns="" id="{5EBA6DA9-D7B3-4D7F-912B-CE6D0BFAF3D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xmlns="" id="{C7C4A2E3-5C1F-4339-82CD-5CA7792999F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xmlns="" id="{22A6BA28-BDEB-4EFF-B7D4-5474922E8BE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xmlns="" id="{F0D787C0-7725-43F7-85F5-B0780545E7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166370</xdr:rowOff>
    </xdr:from>
    <xdr:to>
      <xdr:col>20</xdr:col>
      <xdr:colOff>38100</xdr:colOff>
      <xdr:row>104</xdr:row>
      <xdr:rowOff>96520</xdr:rowOff>
    </xdr:to>
    <xdr:sp macro="" textlink="">
      <xdr:nvSpPr>
        <xdr:cNvPr id="332" name="楕円 331">
          <a:extLst>
            <a:ext uri="{FF2B5EF4-FFF2-40B4-BE49-F238E27FC236}">
              <a16:creationId xmlns:a16="http://schemas.microsoft.com/office/drawing/2014/main" xmlns="" id="{7D44FEDB-9B79-442A-9100-D9297F3BC3CB}"/>
            </a:ext>
          </a:extLst>
        </xdr:cNvPr>
        <xdr:cNvSpPr/>
      </xdr:nvSpPr>
      <xdr:spPr>
        <a:xfrm>
          <a:off x="3746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33" name="楕円 332">
          <a:extLst>
            <a:ext uri="{FF2B5EF4-FFF2-40B4-BE49-F238E27FC236}">
              <a16:creationId xmlns:a16="http://schemas.microsoft.com/office/drawing/2014/main" xmlns="" id="{41DE1890-0BF5-4C72-ADA1-5855224A45FA}"/>
            </a:ext>
          </a:extLst>
        </xdr:cNvPr>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45720</xdr:rowOff>
    </xdr:from>
    <xdr:to>
      <xdr:col>19</xdr:col>
      <xdr:colOff>177800</xdr:colOff>
      <xdr:row>104</xdr:row>
      <xdr:rowOff>87630</xdr:rowOff>
    </xdr:to>
    <xdr:cxnSp macro="">
      <xdr:nvCxnSpPr>
        <xdr:cNvPr id="334" name="直線コネクタ 333">
          <a:extLst>
            <a:ext uri="{FF2B5EF4-FFF2-40B4-BE49-F238E27FC236}">
              <a16:creationId xmlns:a16="http://schemas.microsoft.com/office/drawing/2014/main" xmlns="" id="{7688F2D1-42FF-477C-AA93-C35FB14AD77E}"/>
            </a:ext>
          </a:extLst>
        </xdr:cNvPr>
        <xdr:cNvCxnSpPr/>
      </xdr:nvCxnSpPr>
      <xdr:spPr>
        <a:xfrm flipV="1">
          <a:off x="2908300" y="1787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113047</xdr:rowOff>
    </xdr:from>
    <xdr:ext cx="405111" cy="259045"/>
    <xdr:sp macro="" textlink="">
      <xdr:nvSpPr>
        <xdr:cNvPr id="335" name="n_1mainValue【市民会館】&#10;有形固定資産減価償却率">
          <a:extLst>
            <a:ext uri="{FF2B5EF4-FFF2-40B4-BE49-F238E27FC236}">
              <a16:creationId xmlns:a16="http://schemas.microsoft.com/office/drawing/2014/main" xmlns="" id="{EA864F15-A2DA-441F-A0BD-683F3B130AEA}"/>
            </a:ext>
          </a:extLst>
        </xdr:cNvPr>
        <xdr:cNvSpPr txBox="1"/>
      </xdr:nvSpPr>
      <xdr:spPr>
        <a:xfrm>
          <a:off x="3582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36" name="n_2mainValue【市民会館】&#10;有形固定資産減価償却率">
          <a:extLst>
            <a:ext uri="{FF2B5EF4-FFF2-40B4-BE49-F238E27FC236}">
              <a16:creationId xmlns:a16="http://schemas.microsoft.com/office/drawing/2014/main" xmlns="" id="{2930063A-53C4-45EF-89A4-FACF5C5D0E67}"/>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xmlns="" id="{9C0EDE84-664B-49EE-B953-F4932D423C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xmlns="" id="{CF1E7574-5BE8-457C-B096-1490C2C152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xmlns="" id="{93F52DD3-08D5-47DD-917E-E54A8D6E5C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xmlns="" id="{B65B8AF6-E761-40E2-9E43-D126C5B1F5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xmlns="" id="{B6CBD52E-8B25-4B03-81D0-F9B0168384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xmlns="" id="{15FF433D-5B8A-4B9B-B854-5670DAB859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xmlns="" id="{0B64EE15-A117-42E0-9F5B-3B5FFC5B6EA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xmlns="" id="{1CBACE5A-ABEB-4F0A-9E47-C6F839B31EE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xmlns="" id="{A379833E-0EE1-421B-A406-1B2A92C3248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xmlns="" id="{2E107819-CA2F-448E-AF96-91B41CCC004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a:extLst>
            <a:ext uri="{FF2B5EF4-FFF2-40B4-BE49-F238E27FC236}">
              <a16:creationId xmlns:a16="http://schemas.microsoft.com/office/drawing/2014/main" xmlns="" id="{1984D6D3-CF45-486E-AF3D-38483292DB9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a:extLst>
            <a:ext uri="{FF2B5EF4-FFF2-40B4-BE49-F238E27FC236}">
              <a16:creationId xmlns:a16="http://schemas.microsoft.com/office/drawing/2014/main" xmlns="" id="{B6FAB5E5-D313-431B-8D72-17825F86425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a:extLst>
            <a:ext uri="{FF2B5EF4-FFF2-40B4-BE49-F238E27FC236}">
              <a16:creationId xmlns:a16="http://schemas.microsoft.com/office/drawing/2014/main" xmlns="" id="{34D39642-CF66-4457-A2AC-6D478F44E66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a:extLst>
            <a:ext uri="{FF2B5EF4-FFF2-40B4-BE49-F238E27FC236}">
              <a16:creationId xmlns:a16="http://schemas.microsoft.com/office/drawing/2014/main" xmlns="" id="{2748C9BE-88CA-4CB2-BBC8-FE095D996CA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a:extLst>
            <a:ext uri="{FF2B5EF4-FFF2-40B4-BE49-F238E27FC236}">
              <a16:creationId xmlns:a16="http://schemas.microsoft.com/office/drawing/2014/main" xmlns="" id="{4C85DDD0-4956-436B-AF75-843DA60B346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a:extLst>
            <a:ext uri="{FF2B5EF4-FFF2-40B4-BE49-F238E27FC236}">
              <a16:creationId xmlns:a16="http://schemas.microsoft.com/office/drawing/2014/main" xmlns="" id="{1D5D4917-3708-4D6B-B45C-A5041CCB3AD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a:extLst>
            <a:ext uri="{FF2B5EF4-FFF2-40B4-BE49-F238E27FC236}">
              <a16:creationId xmlns:a16="http://schemas.microsoft.com/office/drawing/2014/main" xmlns="" id="{0A788518-FA81-4487-BE9F-1FCE5A933F4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a:extLst>
            <a:ext uri="{FF2B5EF4-FFF2-40B4-BE49-F238E27FC236}">
              <a16:creationId xmlns:a16="http://schemas.microsoft.com/office/drawing/2014/main" xmlns="" id="{E77BFE70-2328-46A8-B639-30E61702C5D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a:extLst>
            <a:ext uri="{FF2B5EF4-FFF2-40B4-BE49-F238E27FC236}">
              <a16:creationId xmlns:a16="http://schemas.microsoft.com/office/drawing/2014/main" xmlns="" id="{EE038176-72DD-4B18-8E27-F34630B3A11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a:extLst>
            <a:ext uri="{FF2B5EF4-FFF2-40B4-BE49-F238E27FC236}">
              <a16:creationId xmlns:a16="http://schemas.microsoft.com/office/drawing/2014/main" xmlns="" id="{09AC5B27-3975-4192-9532-06B20A3838F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a:extLst>
            <a:ext uri="{FF2B5EF4-FFF2-40B4-BE49-F238E27FC236}">
              <a16:creationId xmlns:a16="http://schemas.microsoft.com/office/drawing/2014/main" xmlns="" id="{74CDD2CF-0B86-4789-A9E3-3E8F2F337C3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a:extLst>
            <a:ext uri="{FF2B5EF4-FFF2-40B4-BE49-F238E27FC236}">
              <a16:creationId xmlns:a16="http://schemas.microsoft.com/office/drawing/2014/main" xmlns="" id="{37DDE793-CA82-45B2-B1CB-688B726E5BC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xmlns="" id="{51D127B9-65D5-4D23-A903-8D03B5F6810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xmlns="" id="{25301735-79AD-4D77-A911-E68E24956F1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xmlns="" id="{ACAEBB46-0DE7-430C-96D8-328F71E9511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2" name="直線コネクタ 361">
          <a:extLst>
            <a:ext uri="{FF2B5EF4-FFF2-40B4-BE49-F238E27FC236}">
              <a16:creationId xmlns:a16="http://schemas.microsoft.com/office/drawing/2014/main" xmlns="" id="{6EBA8F44-86CA-4A6A-BC36-A6A2837805BA}"/>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3" name="【市民会館】&#10;一人当たり面積最小値テキスト">
          <a:extLst>
            <a:ext uri="{FF2B5EF4-FFF2-40B4-BE49-F238E27FC236}">
              <a16:creationId xmlns:a16="http://schemas.microsoft.com/office/drawing/2014/main" xmlns="" id="{AB6B9079-B1E0-4577-AAE7-30D5DA8FB707}"/>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4" name="直線コネクタ 363">
          <a:extLst>
            <a:ext uri="{FF2B5EF4-FFF2-40B4-BE49-F238E27FC236}">
              <a16:creationId xmlns:a16="http://schemas.microsoft.com/office/drawing/2014/main" xmlns="" id="{D316D090-128C-4A30-A153-1A487A9907C5}"/>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a:extLst>
            <a:ext uri="{FF2B5EF4-FFF2-40B4-BE49-F238E27FC236}">
              <a16:creationId xmlns:a16="http://schemas.microsoft.com/office/drawing/2014/main" xmlns="" id="{9C075AFD-7859-4769-87C7-21FEC36E7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a:extLst>
            <a:ext uri="{FF2B5EF4-FFF2-40B4-BE49-F238E27FC236}">
              <a16:creationId xmlns:a16="http://schemas.microsoft.com/office/drawing/2014/main" xmlns="" id="{A80ECDF5-317C-41ED-8B74-F12DC18B544A}"/>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67" name="【市民会館】&#10;一人当たり面積平均値テキスト">
          <a:extLst>
            <a:ext uri="{FF2B5EF4-FFF2-40B4-BE49-F238E27FC236}">
              <a16:creationId xmlns:a16="http://schemas.microsoft.com/office/drawing/2014/main" xmlns="" id="{DAAE1FDA-3531-479E-BBE4-1050E22453DB}"/>
            </a:ext>
          </a:extLst>
        </xdr:cNvPr>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8" name="フローチャート: 判断 367">
          <a:extLst>
            <a:ext uri="{FF2B5EF4-FFF2-40B4-BE49-F238E27FC236}">
              <a16:creationId xmlns:a16="http://schemas.microsoft.com/office/drawing/2014/main" xmlns="" id="{79A80A9F-B93F-4C9F-BF21-18447F040CD8}"/>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9" name="フローチャート: 判断 368">
          <a:extLst>
            <a:ext uri="{FF2B5EF4-FFF2-40B4-BE49-F238E27FC236}">
              <a16:creationId xmlns:a16="http://schemas.microsoft.com/office/drawing/2014/main" xmlns="" id="{3BC42B78-5202-46A0-9C6A-6C4B1B4DDFD3}"/>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70" name="n_1aveValue【市民会館】&#10;一人当たり面積">
          <a:extLst>
            <a:ext uri="{FF2B5EF4-FFF2-40B4-BE49-F238E27FC236}">
              <a16:creationId xmlns:a16="http://schemas.microsoft.com/office/drawing/2014/main" xmlns="" id="{9A55A62B-774D-454E-B0F5-456B568658AE}"/>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71" name="フローチャート: 判断 370">
          <a:extLst>
            <a:ext uri="{FF2B5EF4-FFF2-40B4-BE49-F238E27FC236}">
              <a16:creationId xmlns:a16="http://schemas.microsoft.com/office/drawing/2014/main" xmlns="" id="{7B83A80B-4C8F-4C8E-9354-A40DC76F8AC3}"/>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72" name="n_2aveValue【市民会館】&#10;一人当たり面積">
          <a:extLst>
            <a:ext uri="{FF2B5EF4-FFF2-40B4-BE49-F238E27FC236}">
              <a16:creationId xmlns:a16="http://schemas.microsoft.com/office/drawing/2014/main" xmlns="" id="{8E09DB5E-94EA-4CEB-8F7D-7349A40EE408}"/>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AB4EBC8E-8B94-4322-9EBC-94F2AB24CA2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5801E1F0-2C15-4407-BBD1-8B8306D7EF4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8CA65E61-5785-4733-B53F-F9B0C6A3EEC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55CFB3B0-E768-45C9-A40E-119F229FA5C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B14D2DEE-713A-4504-9698-7974F05A311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31931</xdr:rowOff>
    </xdr:from>
    <xdr:to>
      <xdr:col>50</xdr:col>
      <xdr:colOff>165100</xdr:colOff>
      <xdr:row>106</xdr:row>
      <xdr:rowOff>133531</xdr:rowOff>
    </xdr:to>
    <xdr:sp macro="" textlink="">
      <xdr:nvSpPr>
        <xdr:cNvPr id="378" name="楕円 377">
          <a:extLst>
            <a:ext uri="{FF2B5EF4-FFF2-40B4-BE49-F238E27FC236}">
              <a16:creationId xmlns:a16="http://schemas.microsoft.com/office/drawing/2014/main" xmlns="" id="{4B679D2E-5DE6-41FF-A1CB-0B542D9F55AD}"/>
            </a:ext>
          </a:extLst>
        </xdr:cNvPr>
        <xdr:cNvSpPr/>
      </xdr:nvSpPr>
      <xdr:spPr>
        <a:xfrm>
          <a:off x="9588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31931</xdr:rowOff>
    </xdr:from>
    <xdr:to>
      <xdr:col>46</xdr:col>
      <xdr:colOff>38100</xdr:colOff>
      <xdr:row>106</xdr:row>
      <xdr:rowOff>133531</xdr:rowOff>
    </xdr:to>
    <xdr:sp macro="" textlink="">
      <xdr:nvSpPr>
        <xdr:cNvPr id="379" name="楕円 378">
          <a:extLst>
            <a:ext uri="{FF2B5EF4-FFF2-40B4-BE49-F238E27FC236}">
              <a16:creationId xmlns:a16="http://schemas.microsoft.com/office/drawing/2014/main" xmlns="" id="{5614CC32-B286-4319-AFF7-23DEAA05562C}"/>
            </a:ext>
          </a:extLst>
        </xdr:cNvPr>
        <xdr:cNvSpPr/>
      </xdr:nvSpPr>
      <xdr:spPr>
        <a:xfrm>
          <a:off x="8699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82731</xdr:rowOff>
    </xdr:from>
    <xdr:to>
      <xdr:col>50</xdr:col>
      <xdr:colOff>114300</xdr:colOff>
      <xdr:row>106</xdr:row>
      <xdr:rowOff>82731</xdr:rowOff>
    </xdr:to>
    <xdr:cxnSp macro="">
      <xdr:nvCxnSpPr>
        <xdr:cNvPr id="380" name="直線コネクタ 379">
          <a:extLst>
            <a:ext uri="{FF2B5EF4-FFF2-40B4-BE49-F238E27FC236}">
              <a16:creationId xmlns:a16="http://schemas.microsoft.com/office/drawing/2014/main" xmlns="" id="{22FCE9D5-C930-44AE-ADFA-FED1E03EFEC5}"/>
            </a:ext>
          </a:extLst>
        </xdr:cNvPr>
        <xdr:cNvCxnSpPr/>
      </xdr:nvCxnSpPr>
      <xdr:spPr>
        <a:xfrm>
          <a:off x="8750300" y="1825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124658</xdr:rowOff>
    </xdr:from>
    <xdr:ext cx="469744" cy="259045"/>
    <xdr:sp macro="" textlink="">
      <xdr:nvSpPr>
        <xdr:cNvPr id="381" name="n_1mainValue【市民会館】&#10;一人当たり面積">
          <a:extLst>
            <a:ext uri="{FF2B5EF4-FFF2-40B4-BE49-F238E27FC236}">
              <a16:creationId xmlns:a16="http://schemas.microsoft.com/office/drawing/2014/main" xmlns="" id="{620ADAD0-92F0-4696-B5DC-3E0EB9DA0D74}"/>
            </a:ext>
          </a:extLst>
        </xdr:cNvPr>
        <xdr:cNvSpPr txBox="1"/>
      </xdr:nvSpPr>
      <xdr:spPr>
        <a:xfrm>
          <a:off x="9391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124658</xdr:rowOff>
    </xdr:from>
    <xdr:ext cx="469744" cy="259045"/>
    <xdr:sp macro="" textlink="">
      <xdr:nvSpPr>
        <xdr:cNvPr id="382" name="n_2mainValue【市民会館】&#10;一人当たり面積">
          <a:extLst>
            <a:ext uri="{FF2B5EF4-FFF2-40B4-BE49-F238E27FC236}">
              <a16:creationId xmlns:a16="http://schemas.microsoft.com/office/drawing/2014/main" xmlns="" id="{953E93BD-E868-4C06-97BD-42DE40467D47}"/>
            </a:ext>
          </a:extLst>
        </xdr:cNvPr>
        <xdr:cNvSpPr txBox="1"/>
      </xdr:nvSpPr>
      <xdr:spPr>
        <a:xfrm>
          <a:off x="8515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xmlns="" id="{3C0E282B-AFA8-444D-857D-A22507904D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xmlns="" id="{26439E88-9A8F-4D86-A750-2F71045F34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xmlns="" id="{5E5340AC-5AEC-4AC1-81E0-B05CEBE82A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xmlns="" id="{130FD642-A79F-402B-99BD-841A9768BC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xmlns="" id="{E4C8D3C1-933A-4EE6-98BE-56B1255B20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xmlns="" id="{F01391BA-D2C4-45EC-BD36-D5CB3E6E05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xmlns="" id="{0CAB87EC-8934-402A-87CB-CF9669DB3C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xmlns="" id="{1AB06459-C0B3-4A15-BF1C-4A818656CF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xmlns="" id="{D40D9FBD-18A3-420A-B180-3875D9EE4F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xmlns="" id="{619CFA85-3269-450F-84A8-F1FDDF49F0F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a:extLst>
            <a:ext uri="{FF2B5EF4-FFF2-40B4-BE49-F238E27FC236}">
              <a16:creationId xmlns:a16="http://schemas.microsoft.com/office/drawing/2014/main" xmlns="" id="{93CE18B8-E739-4C3A-80D4-7BDAE75A957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a:extLst>
            <a:ext uri="{FF2B5EF4-FFF2-40B4-BE49-F238E27FC236}">
              <a16:creationId xmlns:a16="http://schemas.microsoft.com/office/drawing/2014/main" xmlns="" id="{2A3132A4-65BD-4046-ACE5-56DAD14F3E8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a:extLst>
            <a:ext uri="{FF2B5EF4-FFF2-40B4-BE49-F238E27FC236}">
              <a16:creationId xmlns:a16="http://schemas.microsoft.com/office/drawing/2014/main" xmlns="" id="{CC2014E2-EADF-4DB1-9CA7-AA826DD4D3D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a:extLst>
            <a:ext uri="{FF2B5EF4-FFF2-40B4-BE49-F238E27FC236}">
              <a16:creationId xmlns:a16="http://schemas.microsoft.com/office/drawing/2014/main" xmlns="" id="{7C5202F5-D2E8-4E54-9335-4810D5B70F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a:extLst>
            <a:ext uri="{FF2B5EF4-FFF2-40B4-BE49-F238E27FC236}">
              <a16:creationId xmlns:a16="http://schemas.microsoft.com/office/drawing/2014/main" xmlns="" id="{C5EC0CC3-C39B-47B9-9F28-C87D2D85719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a:extLst>
            <a:ext uri="{FF2B5EF4-FFF2-40B4-BE49-F238E27FC236}">
              <a16:creationId xmlns:a16="http://schemas.microsoft.com/office/drawing/2014/main" xmlns="" id="{7AD4E669-9C7F-407E-8D83-6F2A31C1D16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xmlns="" id="{8B342749-0C13-4C6E-92B6-E1B5C5E91CF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a:extLst>
            <a:ext uri="{FF2B5EF4-FFF2-40B4-BE49-F238E27FC236}">
              <a16:creationId xmlns:a16="http://schemas.microsoft.com/office/drawing/2014/main" xmlns="" id="{A88950DB-0DC5-4EF8-8B01-88865EC7C1E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xmlns="" id="{1EBEF980-11A6-42BA-8BDA-8D0F3F1769D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a:extLst>
            <a:ext uri="{FF2B5EF4-FFF2-40B4-BE49-F238E27FC236}">
              <a16:creationId xmlns:a16="http://schemas.microsoft.com/office/drawing/2014/main" xmlns="" id="{AEE74569-E8C6-4844-ADA4-3D31E49FA45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xmlns="" id="{D5081323-2DBC-4F87-A2FD-A38606A64CF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xmlns="" id="{720E138B-A83A-46DE-8338-E78254E0A9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xmlns="" id="{F2D0A861-F699-48FC-89FD-F851E978418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xmlns="" id="{BEE597D8-1879-40B9-AF06-248010E94A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07" name="直線コネクタ 406">
          <a:extLst>
            <a:ext uri="{FF2B5EF4-FFF2-40B4-BE49-F238E27FC236}">
              <a16:creationId xmlns:a16="http://schemas.microsoft.com/office/drawing/2014/main" xmlns="" id="{E24E425D-B1F2-4ACB-85AF-730C2BC7859E}"/>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08" name="【一般廃棄物処理施設】&#10;有形固定資産減価償却率最小値テキスト">
          <a:extLst>
            <a:ext uri="{FF2B5EF4-FFF2-40B4-BE49-F238E27FC236}">
              <a16:creationId xmlns:a16="http://schemas.microsoft.com/office/drawing/2014/main" xmlns="" id="{716BF7E0-49D6-4A20-9432-E5142849E5D6}"/>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09" name="直線コネクタ 408">
          <a:extLst>
            <a:ext uri="{FF2B5EF4-FFF2-40B4-BE49-F238E27FC236}">
              <a16:creationId xmlns:a16="http://schemas.microsoft.com/office/drawing/2014/main" xmlns="" id="{586A7957-69B7-4734-B6E9-1379BA96EF83}"/>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xmlns="" id="{882BA9E5-D04A-4622-83A3-4A2DD5C6315B}"/>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1" name="直線コネクタ 410">
          <a:extLst>
            <a:ext uri="{FF2B5EF4-FFF2-40B4-BE49-F238E27FC236}">
              <a16:creationId xmlns:a16="http://schemas.microsoft.com/office/drawing/2014/main" xmlns="" id="{4BBE035A-2DB8-400C-A9DA-3B644AB51585}"/>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xmlns="" id="{0AC6E151-6410-4C44-8B2B-F981E70F6712}"/>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13" name="フローチャート: 判断 412">
          <a:extLst>
            <a:ext uri="{FF2B5EF4-FFF2-40B4-BE49-F238E27FC236}">
              <a16:creationId xmlns:a16="http://schemas.microsoft.com/office/drawing/2014/main" xmlns="" id="{4FB22EC4-ECD5-4615-8295-2F9C062D2D5D}"/>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14" name="フローチャート: 判断 413">
          <a:extLst>
            <a:ext uri="{FF2B5EF4-FFF2-40B4-BE49-F238E27FC236}">
              <a16:creationId xmlns:a16="http://schemas.microsoft.com/office/drawing/2014/main" xmlns="" id="{81D3EFBB-B1CD-415C-A358-4E0A95E1DFF5}"/>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415" name="n_1aveValue【一般廃棄物処理施設】&#10;有形固定資産減価償却率">
          <a:extLst>
            <a:ext uri="{FF2B5EF4-FFF2-40B4-BE49-F238E27FC236}">
              <a16:creationId xmlns:a16="http://schemas.microsoft.com/office/drawing/2014/main" xmlns="" id="{00DCE670-6A5B-459D-B419-3A51232CBD91}"/>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416" name="フローチャート: 判断 415">
          <a:extLst>
            <a:ext uri="{FF2B5EF4-FFF2-40B4-BE49-F238E27FC236}">
              <a16:creationId xmlns:a16="http://schemas.microsoft.com/office/drawing/2014/main" xmlns="" id="{40474592-928A-4BAE-B274-AC5455B2C053}"/>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417" name="n_2aveValue【一般廃棄物処理施設】&#10;有形固定資産減価償却率">
          <a:extLst>
            <a:ext uri="{FF2B5EF4-FFF2-40B4-BE49-F238E27FC236}">
              <a16:creationId xmlns:a16="http://schemas.microsoft.com/office/drawing/2014/main" xmlns="" id="{21604F36-0A0B-49AC-803E-A5F63B38E3F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8288E433-E340-4E08-82AD-53F03201E7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3A0C2C1E-D65E-4257-B58D-699DDBCBC0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xmlns="" id="{BBE26C7E-5596-482F-9CEE-1FC6FF9D001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xmlns="" id="{875FA3A5-A1BF-4186-A575-C90D0129440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xmlns="" id="{0AF864CB-0CB1-4EB0-BF13-B55E0F4C10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423" name="楕円 422">
          <a:extLst>
            <a:ext uri="{FF2B5EF4-FFF2-40B4-BE49-F238E27FC236}">
              <a16:creationId xmlns:a16="http://schemas.microsoft.com/office/drawing/2014/main" xmlns="" id="{4C9371A4-07F6-4B15-8308-03AECDBF7858}"/>
            </a:ext>
          </a:extLst>
        </xdr:cNvPr>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34925</xdr:rowOff>
    </xdr:from>
    <xdr:to>
      <xdr:col>76</xdr:col>
      <xdr:colOff>165100</xdr:colOff>
      <xdr:row>35</xdr:row>
      <xdr:rowOff>136525</xdr:rowOff>
    </xdr:to>
    <xdr:sp macro="" textlink="">
      <xdr:nvSpPr>
        <xdr:cNvPr id="424" name="楕円 423">
          <a:extLst>
            <a:ext uri="{FF2B5EF4-FFF2-40B4-BE49-F238E27FC236}">
              <a16:creationId xmlns:a16="http://schemas.microsoft.com/office/drawing/2014/main" xmlns="" id="{8C797560-F340-4F6A-9876-62860EB5FFB5}"/>
            </a:ext>
          </a:extLst>
        </xdr:cNvPr>
        <xdr:cNvSpPr/>
      </xdr:nvSpPr>
      <xdr:spPr>
        <a:xfrm>
          <a:off x="14541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85725</xdr:rowOff>
    </xdr:from>
    <xdr:to>
      <xdr:col>81</xdr:col>
      <xdr:colOff>50800</xdr:colOff>
      <xdr:row>40</xdr:row>
      <xdr:rowOff>5715</xdr:rowOff>
    </xdr:to>
    <xdr:cxnSp macro="">
      <xdr:nvCxnSpPr>
        <xdr:cNvPr id="425" name="直線コネクタ 424">
          <a:extLst>
            <a:ext uri="{FF2B5EF4-FFF2-40B4-BE49-F238E27FC236}">
              <a16:creationId xmlns:a16="http://schemas.microsoft.com/office/drawing/2014/main" xmlns="" id="{0189936B-D8C1-4909-B414-D69867CAA725}"/>
            </a:ext>
          </a:extLst>
        </xdr:cNvPr>
        <xdr:cNvCxnSpPr/>
      </xdr:nvCxnSpPr>
      <xdr:spPr>
        <a:xfrm>
          <a:off x="14592300" y="6086475"/>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47642</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xmlns="" id="{52A9A892-0600-4A01-8895-C9D73F842C70}"/>
            </a:ext>
          </a:extLst>
        </xdr:cNvPr>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153052</xdr:rowOff>
    </xdr:from>
    <xdr:ext cx="405111" cy="259045"/>
    <xdr:sp macro="" textlink="">
      <xdr:nvSpPr>
        <xdr:cNvPr id="427" name="n_2mainValue【一般廃棄物処理施設】&#10;有形固定資産減価償却率">
          <a:extLst>
            <a:ext uri="{FF2B5EF4-FFF2-40B4-BE49-F238E27FC236}">
              <a16:creationId xmlns:a16="http://schemas.microsoft.com/office/drawing/2014/main" xmlns="" id="{A7E3A615-4313-4AE2-B810-975A5272B0FA}"/>
            </a:ext>
          </a:extLst>
        </xdr:cNvPr>
        <xdr:cNvSpPr txBox="1"/>
      </xdr:nvSpPr>
      <xdr:spPr>
        <a:xfrm>
          <a:off x="14389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xmlns="" id="{6B2CCD45-79AD-46D0-8FBA-FFEA18F8D8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xmlns="" id="{5231D2BD-DEF7-4597-B469-A565794D8B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xmlns="" id="{C6CB7133-5EE2-4F50-BB72-58A8DF9939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xmlns="" id="{6671B751-064A-4982-9A73-1E75C2A5E7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xmlns="" id="{2F51574E-00CF-4C02-8971-63A564BB2A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xmlns="" id="{285C944D-0BC6-45D8-8507-6965AED189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xmlns="" id="{0A439938-418A-497F-A225-EFE4DA5E02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xmlns="" id="{90E23934-93C6-46BE-BD16-2D085AAA80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xmlns="" id="{118D77EA-8FB7-4FEA-8B03-2C9FBE12D6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xmlns="" id="{E1F55466-48AC-46EA-805F-8F8C36F5DE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a:extLst>
            <a:ext uri="{FF2B5EF4-FFF2-40B4-BE49-F238E27FC236}">
              <a16:creationId xmlns:a16="http://schemas.microsoft.com/office/drawing/2014/main" xmlns="" id="{9F5018AA-61FE-4801-8848-30C0004E138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a:extLst>
            <a:ext uri="{FF2B5EF4-FFF2-40B4-BE49-F238E27FC236}">
              <a16:creationId xmlns:a16="http://schemas.microsoft.com/office/drawing/2014/main" xmlns="" id="{CFBED226-3EC4-4412-AAA7-EFE7F995D2A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a:extLst>
            <a:ext uri="{FF2B5EF4-FFF2-40B4-BE49-F238E27FC236}">
              <a16:creationId xmlns:a16="http://schemas.microsoft.com/office/drawing/2014/main" xmlns="" id="{2FA3C55A-D019-4B4D-9A0E-6E2D9B0FB9F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a:extLst>
            <a:ext uri="{FF2B5EF4-FFF2-40B4-BE49-F238E27FC236}">
              <a16:creationId xmlns:a16="http://schemas.microsoft.com/office/drawing/2014/main" xmlns="" id="{96FE8116-D499-4CF2-B057-C8451754DC2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a:extLst>
            <a:ext uri="{FF2B5EF4-FFF2-40B4-BE49-F238E27FC236}">
              <a16:creationId xmlns:a16="http://schemas.microsoft.com/office/drawing/2014/main" xmlns="" id="{CC638E5C-6BE6-4651-8F63-10AEB951468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a:extLst>
            <a:ext uri="{FF2B5EF4-FFF2-40B4-BE49-F238E27FC236}">
              <a16:creationId xmlns:a16="http://schemas.microsoft.com/office/drawing/2014/main" xmlns="" id="{EFB975CB-EF68-4F28-812B-56FAF5B8DDE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a:extLst>
            <a:ext uri="{FF2B5EF4-FFF2-40B4-BE49-F238E27FC236}">
              <a16:creationId xmlns:a16="http://schemas.microsoft.com/office/drawing/2014/main" xmlns="" id="{EE7E93F4-6C02-4BEA-ACE3-B21B1D809A6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a:extLst>
            <a:ext uri="{FF2B5EF4-FFF2-40B4-BE49-F238E27FC236}">
              <a16:creationId xmlns:a16="http://schemas.microsoft.com/office/drawing/2014/main" xmlns="" id="{4DB3675C-4F8D-4E44-A13C-DABB437A30F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xmlns="" id="{38F2E673-47A6-4B14-A5A8-449B0EA5F9D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a:extLst>
            <a:ext uri="{FF2B5EF4-FFF2-40B4-BE49-F238E27FC236}">
              <a16:creationId xmlns:a16="http://schemas.microsoft.com/office/drawing/2014/main" xmlns="" id="{0116A9E3-C627-4837-A83B-B67B802BBFE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a:extLst>
            <a:ext uri="{FF2B5EF4-FFF2-40B4-BE49-F238E27FC236}">
              <a16:creationId xmlns:a16="http://schemas.microsoft.com/office/drawing/2014/main" xmlns="" id="{99EE6791-1EC3-446F-98B1-EA1612977F1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49" name="直線コネクタ 448">
          <a:extLst>
            <a:ext uri="{FF2B5EF4-FFF2-40B4-BE49-F238E27FC236}">
              <a16:creationId xmlns:a16="http://schemas.microsoft.com/office/drawing/2014/main" xmlns="" id="{5148D123-C82D-4B44-AB50-E9FBBB3359E2}"/>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50" name="【一般廃棄物処理施設】&#10;一人当たり有形固定資産（償却資産）額最小値テキスト">
          <a:extLst>
            <a:ext uri="{FF2B5EF4-FFF2-40B4-BE49-F238E27FC236}">
              <a16:creationId xmlns:a16="http://schemas.microsoft.com/office/drawing/2014/main" xmlns="" id="{CE2DF034-0EC6-45DB-A6C9-38321D6DDF73}"/>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51" name="直線コネクタ 450">
          <a:extLst>
            <a:ext uri="{FF2B5EF4-FFF2-40B4-BE49-F238E27FC236}">
              <a16:creationId xmlns:a16="http://schemas.microsoft.com/office/drawing/2014/main" xmlns="" id="{760C82FE-CD0C-4046-9FEE-374535BE7254}"/>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52" name="【一般廃棄物処理施設】&#10;一人当たり有形固定資産（償却資産）額最大値テキスト">
          <a:extLst>
            <a:ext uri="{FF2B5EF4-FFF2-40B4-BE49-F238E27FC236}">
              <a16:creationId xmlns:a16="http://schemas.microsoft.com/office/drawing/2014/main" xmlns="" id="{171605C0-3E8D-4DCF-A592-8D34916707C7}"/>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53" name="直線コネクタ 452">
          <a:extLst>
            <a:ext uri="{FF2B5EF4-FFF2-40B4-BE49-F238E27FC236}">
              <a16:creationId xmlns:a16="http://schemas.microsoft.com/office/drawing/2014/main" xmlns="" id="{498E00A5-0AC0-4A1B-96DE-ACE3265DA9D2}"/>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54" name="【一般廃棄物処理施設】&#10;一人当たり有形固定資産（償却資産）額平均値テキスト">
          <a:extLst>
            <a:ext uri="{FF2B5EF4-FFF2-40B4-BE49-F238E27FC236}">
              <a16:creationId xmlns:a16="http://schemas.microsoft.com/office/drawing/2014/main" xmlns="" id="{31F8D4C0-A07D-4D34-9FDC-DAD78C6C614F}"/>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55" name="フローチャート: 判断 454">
          <a:extLst>
            <a:ext uri="{FF2B5EF4-FFF2-40B4-BE49-F238E27FC236}">
              <a16:creationId xmlns:a16="http://schemas.microsoft.com/office/drawing/2014/main" xmlns="" id="{1821C2D5-B60A-4502-BA69-17E32C772881}"/>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6" name="フローチャート: 判断 455">
          <a:extLst>
            <a:ext uri="{FF2B5EF4-FFF2-40B4-BE49-F238E27FC236}">
              <a16:creationId xmlns:a16="http://schemas.microsoft.com/office/drawing/2014/main" xmlns="" id="{47B49CB5-5C48-4261-B840-C81732BE3811}"/>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457" name="n_1aveValue【一般廃棄物処理施設】&#10;一人当たり有形固定資産（償却資産）額">
          <a:extLst>
            <a:ext uri="{FF2B5EF4-FFF2-40B4-BE49-F238E27FC236}">
              <a16:creationId xmlns:a16="http://schemas.microsoft.com/office/drawing/2014/main" xmlns="" id="{35FBF501-92A6-4D68-A403-4A03F9774748}"/>
            </a:ext>
          </a:extLst>
        </xdr:cNvPr>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58" name="フローチャート: 判断 457">
          <a:extLst>
            <a:ext uri="{FF2B5EF4-FFF2-40B4-BE49-F238E27FC236}">
              <a16:creationId xmlns:a16="http://schemas.microsoft.com/office/drawing/2014/main" xmlns="" id="{491FF5BF-B812-4507-B95B-B4A75F94D886}"/>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59" name="n_2aveValue【一般廃棄物処理施設】&#10;一人当たり有形固定資産（償却資産）額">
          <a:extLst>
            <a:ext uri="{FF2B5EF4-FFF2-40B4-BE49-F238E27FC236}">
              <a16:creationId xmlns:a16="http://schemas.microsoft.com/office/drawing/2014/main" xmlns="" id="{A679D9BB-478E-4A0B-854C-A239DBC92D31}"/>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xmlns="" id="{29680FFD-4573-4E6E-84D4-ED9D67C105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xmlns="" id="{8E459848-8672-4005-9919-EF20E7692A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xmlns="" id="{922DA59C-26C8-44F2-B7BF-595BFA9EC5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xmlns="" id="{78F00F2E-73B1-4025-A208-B612BDA138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491EA4BD-7712-4B9D-8D88-45EA579AF6F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115757</xdr:rowOff>
    </xdr:from>
    <xdr:to>
      <xdr:col>112</xdr:col>
      <xdr:colOff>38100</xdr:colOff>
      <xdr:row>41</xdr:row>
      <xdr:rowOff>45907</xdr:rowOff>
    </xdr:to>
    <xdr:sp macro="" textlink="">
      <xdr:nvSpPr>
        <xdr:cNvPr id="465" name="楕円 464">
          <a:extLst>
            <a:ext uri="{FF2B5EF4-FFF2-40B4-BE49-F238E27FC236}">
              <a16:creationId xmlns:a16="http://schemas.microsoft.com/office/drawing/2014/main" xmlns="" id="{FCEA04D4-1C2B-4DA6-8C88-56F9FF026C12}"/>
            </a:ext>
          </a:extLst>
        </xdr:cNvPr>
        <xdr:cNvSpPr/>
      </xdr:nvSpPr>
      <xdr:spPr>
        <a:xfrm>
          <a:off x="21272500" y="69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67549</xdr:rowOff>
    </xdr:from>
    <xdr:to>
      <xdr:col>107</xdr:col>
      <xdr:colOff>101600</xdr:colOff>
      <xdr:row>41</xdr:row>
      <xdr:rowOff>169149</xdr:rowOff>
    </xdr:to>
    <xdr:sp macro="" textlink="">
      <xdr:nvSpPr>
        <xdr:cNvPr id="466" name="楕円 465">
          <a:extLst>
            <a:ext uri="{FF2B5EF4-FFF2-40B4-BE49-F238E27FC236}">
              <a16:creationId xmlns:a16="http://schemas.microsoft.com/office/drawing/2014/main" xmlns="" id="{CE612C24-D597-42BF-AC63-6023D932E83D}"/>
            </a:ext>
          </a:extLst>
        </xdr:cNvPr>
        <xdr:cNvSpPr/>
      </xdr:nvSpPr>
      <xdr:spPr>
        <a:xfrm>
          <a:off x="20383500" y="70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166557</xdr:rowOff>
    </xdr:from>
    <xdr:to>
      <xdr:col>111</xdr:col>
      <xdr:colOff>177800</xdr:colOff>
      <xdr:row>41</xdr:row>
      <xdr:rowOff>118349</xdr:rowOff>
    </xdr:to>
    <xdr:cxnSp macro="">
      <xdr:nvCxnSpPr>
        <xdr:cNvPr id="467" name="直線コネクタ 466">
          <a:extLst>
            <a:ext uri="{FF2B5EF4-FFF2-40B4-BE49-F238E27FC236}">
              <a16:creationId xmlns:a16="http://schemas.microsoft.com/office/drawing/2014/main" xmlns="" id="{31127F8F-F6C2-47C5-9467-79047D25DD5F}"/>
            </a:ext>
          </a:extLst>
        </xdr:cNvPr>
        <xdr:cNvCxnSpPr/>
      </xdr:nvCxnSpPr>
      <xdr:spPr>
        <a:xfrm flipV="1">
          <a:off x="20434300" y="7024557"/>
          <a:ext cx="889000" cy="1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37034</xdr:rowOff>
    </xdr:from>
    <xdr:ext cx="534377" cy="259045"/>
    <xdr:sp macro="" textlink="">
      <xdr:nvSpPr>
        <xdr:cNvPr id="468" name="n_1mainValue【一般廃棄物処理施設】&#10;一人当たり有形固定資産（償却資産）額">
          <a:extLst>
            <a:ext uri="{FF2B5EF4-FFF2-40B4-BE49-F238E27FC236}">
              <a16:creationId xmlns:a16="http://schemas.microsoft.com/office/drawing/2014/main" xmlns="" id="{585CB142-87AA-4392-B8EA-A43FCE0DD920}"/>
            </a:ext>
          </a:extLst>
        </xdr:cNvPr>
        <xdr:cNvSpPr txBox="1"/>
      </xdr:nvSpPr>
      <xdr:spPr>
        <a:xfrm>
          <a:off x="21043411" y="706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160276</xdr:rowOff>
    </xdr:from>
    <xdr:ext cx="469744" cy="259045"/>
    <xdr:sp macro="" textlink="">
      <xdr:nvSpPr>
        <xdr:cNvPr id="469" name="n_2mainValue【一般廃棄物処理施設】&#10;一人当たり有形固定資産（償却資産）額">
          <a:extLst>
            <a:ext uri="{FF2B5EF4-FFF2-40B4-BE49-F238E27FC236}">
              <a16:creationId xmlns:a16="http://schemas.microsoft.com/office/drawing/2014/main" xmlns="" id="{FFD943BB-728C-4EDC-8A66-3B0829DD6AFC}"/>
            </a:ext>
          </a:extLst>
        </xdr:cNvPr>
        <xdr:cNvSpPr txBox="1"/>
      </xdr:nvSpPr>
      <xdr:spPr>
        <a:xfrm>
          <a:off x="20199428" y="71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xmlns="" id="{FF34572E-2A31-46E6-886D-D080B99DF2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xmlns="" id="{3E7DD2AE-A385-494B-AF06-43561A9C6E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xmlns="" id="{A4461679-9AC5-4D93-AC6D-E08BF066246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xmlns="" id="{99298ED4-BB3F-4257-B9DA-4B3AA501ED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xmlns="" id="{6B005F2D-A7EE-4631-BA2C-640EFBB65D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xmlns="" id="{671DCEA6-8E3F-434E-8D53-E2633C08A6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xmlns="" id="{28566EE2-54AE-4A4F-87BB-7A6C070533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xmlns="" id="{A0ECB857-BD9E-40AE-91AE-BA7754A277F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xmlns="" id="{776DC3F6-8F24-4763-8B94-6DB798B3E8D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xmlns="" id="{BF805C53-FB29-4418-BC18-4E2D74823E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xmlns="" id="{336E811D-A2BF-4ECE-85D9-8135F4664DB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xmlns="" id="{7668BD7D-94E3-4D76-90C7-8C2FB12A57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xmlns="" id="{6E68AEA8-831E-4226-9386-89D74B944F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xmlns="" id="{5D9190D7-4560-49A8-A953-2CA3CB6DBB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xmlns="" id="{45C6A5EF-57A4-4671-AF7F-F74E24B71D8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xmlns="" id="{00DC7909-1137-431A-A0C5-1B39A9F934C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xmlns="" id="{4AF369F6-87CC-41FA-B18A-61F2E869B63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xmlns="" id="{E9010EA3-8CCD-4321-9492-706111EB10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xmlns="" id="{AD26F9FF-92E3-4F85-A6C2-C88F03638B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xmlns="" id="{502532BF-FE49-4CC3-802E-A9815D8B2E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xmlns="" id="{350A3270-E32C-4634-A78E-B46DC32AD8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xmlns="" id="{E6200ED9-578D-4BEB-8ED3-7B6E400406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xmlns="" id="{03B5CEF0-6EBF-43E3-83D9-2F64EE9EE2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xmlns="" id="{904A467E-1A94-4B1E-A276-6834762393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xmlns="" id="{781E7D3F-C4C8-4C79-B4BE-C0D7AE2BF5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xmlns="" id="{52CA3922-1181-43FF-85E7-1A50B0F15B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a:extLst>
            <a:ext uri="{FF2B5EF4-FFF2-40B4-BE49-F238E27FC236}">
              <a16:creationId xmlns:a16="http://schemas.microsoft.com/office/drawing/2014/main" xmlns="" id="{A2DF25B7-D004-4BA1-8A96-091B62C8EC7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a:extLst>
            <a:ext uri="{FF2B5EF4-FFF2-40B4-BE49-F238E27FC236}">
              <a16:creationId xmlns:a16="http://schemas.microsoft.com/office/drawing/2014/main" xmlns="" id="{0069D846-6EB2-40E4-B440-3053B5EA2C2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a:extLst>
            <a:ext uri="{FF2B5EF4-FFF2-40B4-BE49-F238E27FC236}">
              <a16:creationId xmlns:a16="http://schemas.microsoft.com/office/drawing/2014/main" xmlns="" id="{B1B611B6-8138-40F9-9937-0759C51F6B1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a:extLst>
            <a:ext uri="{FF2B5EF4-FFF2-40B4-BE49-F238E27FC236}">
              <a16:creationId xmlns:a16="http://schemas.microsoft.com/office/drawing/2014/main" xmlns="" id="{0B553DB5-21AE-41A6-A032-DFD8293D34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a:extLst>
            <a:ext uri="{FF2B5EF4-FFF2-40B4-BE49-F238E27FC236}">
              <a16:creationId xmlns:a16="http://schemas.microsoft.com/office/drawing/2014/main" xmlns="" id="{6890CB03-7503-4A3C-AE9B-9A55A65BB3B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a:extLst>
            <a:ext uri="{FF2B5EF4-FFF2-40B4-BE49-F238E27FC236}">
              <a16:creationId xmlns:a16="http://schemas.microsoft.com/office/drawing/2014/main" xmlns="" id="{F14BDE6D-50F2-43F6-9D37-6109B359687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a:extLst>
            <a:ext uri="{FF2B5EF4-FFF2-40B4-BE49-F238E27FC236}">
              <a16:creationId xmlns:a16="http://schemas.microsoft.com/office/drawing/2014/main" xmlns="" id="{6C563440-EB52-4630-A766-A7536B340EC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a:extLst>
            <a:ext uri="{FF2B5EF4-FFF2-40B4-BE49-F238E27FC236}">
              <a16:creationId xmlns:a16="http://schemas.microsoft.com/office/drawing/2014/main" xmlns="" id="{DB666C74-71F3-4E37-88CA-0B4BD22053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a:extLst>
            <a:ext uri="{FF2B5EF4-FFF2-40B4-BE49-F238E27FC236}">
              <a16:creationId xmlns:a16="http://schemas.microsoft.com/office/drawing/2014/main" xmlns="" id="{6FC1AD17-F61F-4A00-B4AB-7A95D808EEB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a:extLst>
            <a:ext uri="{FF2B5EF4-FFF2-40B4-BE49-F238E27FC236}">
              <a16:creationId xmlns:a16="http://schemas.microsoft.com/office/drawing/2014/main" xmlns="" id="{3E730F19-14D3-40C5-9D9B-7F10E17388B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a:extLst>
            <a:ext uri="{FF2B5EF4-FFF2-40B4-BE49-F238E27FC236}">
              <a16:creationId xmlns:a16="http://schemas.microsoft.com/office/drawing/2014/main" xmlns="" id="{DF6EE155-0536-4A88-9F72-12BEF11681D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a:extLst>
            <a:ext uri="{FF2B5EF4-FFF2-40B4-BE49-F238E27FC236}">
              <a16:creationId xmlns:a16="http://schemas.microsoft.com/office/drawing/2014/main" xmlns="" id="{513CAA8E-1ABA-43CA-9C3C-D83A55EDA42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xmlns="" id="{617DB951-4B3D-4845-BD12-A701E5898B4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xmlns="" id="{ABB540E4-86D3-4F19-934C-518CB6C590F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a:extLst>
            <a:ext uri="{FF2B5EF4-FFF2-40B4-BE49-F238E27FC236}">
              <a16:creationId xmlns:a16="http://schemas.microsoft.com/office/drawing/2014/main" xmlns="" id="{2FB7102D-2DA5-4265-8DE1-8643A33584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1" name="直線コネクタ 510">
          <a:extLst>
            <a:ext uri="{FF2B5EF4-FFF2-40B4-BE49-F238E27FC236}">
              <a16:creationId xmlns:a16="http://schemas.microsoft.com/office/drawing/2014/main" xmlns="" id="{A4701459-966F-477C-9C90-3ED6FD751CCE}"/>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2" name="【消防施設】&#10;有形固定資産減価償却率最小値テキスト">
          <a:extLst>
            <a:ext uri="{FF2B5EF4-FFF2-40B4-BE49-F238E27FC236}">
              <a16:creationId xmlns:a16="http://schemas.microsoft.com/office/drawing/2014/main" xmlns="" id="{DCD87CF3-0112-448E-90D8-EAC2685FC5AE}"/>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3" name="直線コネクタ 512">
          <a:extLst>
            <a:ext uri="{FF2B5EF4-FFF2-40B4-BE49-F238E27FC236}">
              <a16:creationId xmlns:a16="http://schemas.microsoft.com/office/drawing/2014/main" xmlns="" id="{DC636623-EBEA-4264-AFDB-1E01E5EF5F7E}"/>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4" name="【消防施設】&#10;有形固定資産減価償却率最大値テキスト">
          <a:extLst>
            <a:ext uri="{FF2B5EF4-FFF2-40B4-BE49-F238E27FC236}">
              <a16:creationId xmlns:a16="http://schemas.microsoft.com/office/drawing/2014/main" xmlns="" id="{0B3E3F24-B5DF-4F20-B6AF-FEF7F55674F5}"/>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5" name="直線コネクタ 514">
          <a:extLst>
            <a:ext uri="{FF2B5EF4-FFF2-40B4-BE49-F238E27FC236}">
              <a16:creationId xmlns:a16="http://schemas.microsoft.com/office/drawing/2014/main" xmlns="" id="{BA3A7CB7-F577-4A65-8B47-FAE7E368C0EB}"/>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16" name="【消防施設】&#10;有形固定資産減価償却率平均値テキスト">
          <a:extLst>
            <a:ext uri="{FF2B5EF4-FFF2-40B4-BE49-F238E27FC236}">
              <a16:creationId xmlns:a16="http://schemas.microsoft.com/office/drawing/2014/main" xmlns="" id="{CCBDD8A4-3FC2-4B10-AACE-A6885891A508}"/>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7" name="フローチャート: 判断 516">
          <a:extLst>
            <a:ext uri="{FF2B5EF4-FFF2-40B4-BE49-F238E27FC236}">
              <a16:creationId xmlns:a16="http://schemas.microsoft.com/office/drawing/2014/main" xmlns="" id="{2BDBC9AE-55CE-41F4-88A1-7195469C0100}"/>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8" name="フローチャート: 判断 517">
          <a:extLst>
            <a:ext uri="{FF2B5EF4-FFF2-40B4-BE49-F238E27FC236}">
              <a16:creationId xmlns:a16="http://schemas.microsoft.com/office/drawing/2014/main" xmlns="" id="{D46C3E27-9C6E-46A3-848F-C45549297F73}"/>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19" name="n_1aveValue【消防施設】&#10;有形固定資産減価償却率">
          <a:extLst>
            <a:ext uri="{FF2B5EF4-FFF2-40B4-BE49-F238E27FC236}">
              <a16:creationId xmlns:a16="http://schemas.microsoft.com/office/drawing/2014/main" xmlns="" id="{519FC4B1-4B92-4F79-B4BE-45E9F503E561}"/>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20" name="フローチャート: 判断 519">
          <a:extLst>
            <a:ext uri="{FF2B5EF4-FFF2-40B4-BE49-F238E27FC236}">
              <a16:creationId xmlns:a16="http://schemas.microsoft.com/office/drawing/2014/main" xmlns="" id="{ABA14B09-1EDD-4A74-AF4E-10B164897842}"/>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21" name="n_2aveValue【消防施設】&#10;有形固定資産減価償却率">
          <a:extLst>
            <a:ext uri="{FF2B5EF4-FFF2-40B4-BE49-F238E27FC236}">
              <a16:creationId xmlns:a16="http://schemas.microsoft.com/office/drawing/2014/main" xmlns="" id="{74A3B5FC-D4E0-4B5E-8175-677AB9F84295}"/>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xmlns="" id="{9DED499A-A2BD-418E-875C-17F9D727E2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xmlns="" id="{19DFB51F-F262-46FD-866C-828B25B6630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xmlns="" id="{81F6B47E-B0B8-4834-9865-2DD8EDB7405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9385CB97-795C-4981-9EB2-288FC133ED4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D25B2BE4-CFB7-4F73-B34D-63D0FF6419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27" name="楕円 526">
          <a:extLst>
            <a:ext uri="{FF2B5EF4-FFF2-40B4-BE49-F238E27FC236}">
              <a16:creationId xmlns:a16="http://schemas.microsoft.com/office/drawing/2014/main" xmlns="" id="{3EEF0CC2-BB55-4955-923E-1EAC198530CF}"/>
            </a:ext>
          </a:extLst>
        </xdr:cNvPr>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148952</xdr:rowOff>
    </xdr:from>
    <xdr:to>
      <xdr:col>76</xdr:col>
      <xdr:colOff>165100</xdr:colOff>
      <xdr:row>84</xdr:row>
      <xdr:rowOff>79102</xdr:rowOff>
    </xdr:to>
    <xdr:sp macro="" textlink="">
      <xdr:nvSpPr>
        <xdr:cNvPr id="528" name="楕円 527">
          <a:extLst>
            <a:ext uri="{FF2B5EF4-FFF2-40B4-BE49-F238E27FC236}">
              <a16:creationId xmlns:a16="http://schemas.microsoft.com/office/drawing/2014/main" xmlns="" id="{5841B595-E25B-4363-ADC6-5C4299D147F1}"/>
            </a:ext>
          </a:extLst>
        </xdr:cNvPr>
        <xdr:cNvSpPr/>
      </xdr:nvSpPr>
      <xdr:spPr>
        <a:xfrm>
          <a:off x="14541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28302</xdr:rowOff>
    </xdr:from>
    <xdr:to>
      <xdr:col>81</xdr:col>
      <xdr:colOff>50800</xdr:colOff>
      <xdr:row>84</xdr:row>
      <xdr:rowOff>38100</xdr:rowOff>
    </xdr:to>
    <xdr:cxnSp macro="">
      <xdr:nvCxnSpPr>
        <xdr:cNvPr id="529" name="直線コネクタ 528">
          <a:extLst>
            <a:ext uri="{FF2B5EF4-FFF2-40B4-BE49-F238E27FC236}">
              <a16:creationId xmlns:a16="http://schemas.microsoft.com/office/drawing/2014/main" xmlns="" id="{D9B2E315-432E-43FE-8355-5830C57D62FE}"/>
            </a:ext>
          </a:extLst>
        </xdr:cNvPr>
        <xdr:cNvCxnSpPr/>
      </xdr:nvCxnSpPr>
      <xdr:spPr>
        <a:xfrm>
          <a:off x="14592300" y="144301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80027</xdr:rowOff>
    </xdr:from>
    <xdr:ext cx="405111" cy="259045"/>
    <xdr:sp macro="" textlink="">
      <xdr:nvSpPr>
        <xdr:cNvPr id="530" name="n_1mainValue【消防施設】&#10;有形固定資産減価償却率">
          <a:extLst>
            <a:ext uri="{FF2B5EF4-FFF2-40B4-BE49-F238E27FC236}">
              <a16:creationId xmlns:a16="http://schemas.microsoft.com/office/drawing/2014/main" xmlns="" id="{AD4554BC-1D7F-4871-BB82-73AECCC38C47}"/>
            </a:ext>
          </a:extLst>
        </xdr:cNvPr>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70229</xdr:rowOff>
    </xdr:from>
    <xdr:ext cx="405111" cy="259045"/>
    <xdr:sp macro="" textlink="">
      <xdr:nvSpPr>
        <xdr:cNvPr id="531" name="n_2mainValue【消防施設】&#10;有形固定資産減価償却率">
          <a:extLst>
            <a:ext uri="{FF2B5EF4-FFF2-40B4-BE49-F238E27FC236}">
              <a16:creationId xmlns:a16="http://schemas.microsoft.com/office/drawing/2014/main" xmlns="" id="{437AEBF6-2898-487C-9584-36BC253CB5C1}"/>
            </a:ext>
          </a:extLst>
        </xdr:cNvPr>
        <xdr:cNvSpPr txBox="1"/>
      </xdr:nvSpPr>
      <xdr:spPr>
        <a:xfrm>
          <a:off x="14389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xmlns="" id="{C93F1A94-ABF2-4EA4-9D9A-089AAED343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xmlns="" id="{A13143F6-63B0-4D8C-80C7-46E6A2ACC2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xmlns="" id="{D5E9C2CA-3B5C-4358-B5F0-2C74D1331E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xmlns="" id="{D281DD45-2730-492A-A77C-4A1388F221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xmlns="" id="{7EBB1B39-04E8-4313-9D50-3B7DBBDE0A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xmlns="" id="{FAE8D72F-381A-4155-8288-084CF94B48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xmlns="" id="{9AA894CF-DF0C-4733-A4F9-341FB2ED50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xmlns="" id="{3B453FA8-6819-48A5-B61A-89A52B997B5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a:extLst>
            <a:ext uri="{FF2B5EF4-FFF2-40B4-BE49-F238E27FC236}">
              <a16:creationId xmlns:a16="http://schemas.microsoft.com/office/drawing/2014/main" xmlns="" id="{1A2970B7-FCBE-4145-8273-5DF88E8557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a:extLst>
            <a:ext uri="{FF2B5EF4-FFF2-40B4-BE49-F238E27FC236}">
              <a16:creationId xmlns:a16="http://schemas.microsoft.com/office/drawing/2014/main" xmlns="" id="{87B2FA5C-F00A-4596-8B5A-5D6FF235C7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a:extLst>
            <a:ext uri="{FF2B5EF4-FFF2-40B4-BE49-F238E27FC236}">
              <a16:creationId xmlns:a16="http://schemas.microsoft.com/office/drawing/2014/main" xmlns="" id="{70C21B00-7075-490F-A183-6D6377032D0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a:extLst>
            <a:ext uri="{FF2B5EF4-FFF2-40B4-BE49-F238E27FC236}">
              <a16:creationId xmlns:a16="http://schemas.microsoft.com/office/drawing/2014/main" xmlns="" id="{2DBBF912-4C1F-4D10-A862-BC6FFC56A15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a:extLst>
            <a:ext uri="{FF2B5EF4-FFF2-40B4-BE49-F238E27FC236}">
              <a16:creationId xmlns:a16="http://schemas.microsoft.com/office/drawing/2014/main" xmlns="" id="{4915955B-3E08-4F85-9BA0-8477C648415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a:extLst>
            <a:ext uri="{FF2B5EF4-FFF2-40B4-BE49-F238E27FC236}">
              <a16:creationId xmlns:a16="http://schemas.microsoft.com/office/drawing/2014/main" xmlns="" id="{BABC6D89-F07B-48F7-8D2F-F0A6C7C16B7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a:extLst>
            <a:ext uri="{FF2B5EF4-FFF2-40B4-BE49-F238E27FC236}">
              <a16:creationId xmlns:a16="http://schemas.microsoft.com/office/drawing/2014/main" xmlns="" id="{13F7D680-04C4-4488-8C15-A46D31C8749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a:extLst>
            <a:ext uri="{FF2B5EF4-FFF2-40B4-BE49-F238E27FC236}">
              <a16:creationId xmlns:a16="http://schemas.microsoft.com/office/drawing/2014/main" xmlns="" id="{CD4AE390-F402-4349-BAC2-A6255926D2E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a:extLst>
            <a:ext uri="{FF2B5EF4-FFF2-40B4-BE49-F238E27FC236}">
              <a16:creationId xmlns:a16="http://schemas.microsoft.com/office/drawing/2014/main" xmlns="" id="{A736848B-2F53-4585-9E11-DE478C1BEE3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a:extLst>
            <a:ext uri="{FF2B5EF4-FFF2-40B4-BE49-F238E27FC236}">
              <a16:creationId xmlns:a16="http://schemas.microsoft.com/office/drawing/2014/main" xmlns="" id="{79FE7F6E-77FE-4167-9013-900C9E6EBCC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a:extLst>
            <a:ext uri="{FF2B5EF4-FFF2-40B4-BE49-F238E27FC236}">
              <a16:creationId xmlns:a16="http://schemas.microsoft.com/office/drawing/2014/main" xmlns="" id="{486F2339-E8EE-452F-A5F3-23E48765F9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xmlns="" id="{B46A3314-D43B-486F-8CE1-044F2162C96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a:extLst>
            <a:ext uri="{FF2B5EF4-FFF2-40B4-BE49-F238E27FC236}">
              <a16:creationId xmlns:a16="http://schemas.microsoft.com/office/drawing/2014/main" xmlns="" id="{A345202C-7B97-4F34-A69F-64405367F6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3" name="直線コネクタ 552">
          <a:extLst>
            <a:ext uri="{FF2B5EF4-FFF2-40B4-BE49-F238E27FC236}">
              <a16:creationId xmlns:a16="http://schemas.microsoft.com/office/drawing/2014/main" xmlns="" id="{BF7FB42A-230C-45FC-AC53-BAC6F04C074F}"/>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54" name="【消防施設】&#10;一人当たり面積最小値テキスト">
          <a:extLst>
            <a:ext uri="{FF2B5EF4-FFF2-40B4-BE49-F238E27FC236}">
              <a16:creationId xmlns:a16="http://schemas.microsoft.com/office/drawing/2014/main" xmlns="" id="{CC3E6287-31B0-4202-B61B-4468F8236828}"/>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55" name="直線コネクタ 554">
          <a:extLst>
            <a:ext uri="{FF2B5EF4-FFF2-40B4-BE49-F238E27FC236}">
              <a16:creationId xmlns:a16="http://schemas.microsoft.com/office/drawing/2014/main" xmlns="" id="{0FFD22EB-FCA2-47C6-B4A7-C39DFB4E519E}"/>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6" name="【消防施設】&#10;一人当たり面積最大値テキスト">
          <a:extLst>
            <a:ext uri="{FF2B5EF4-FFF2-40B4-BE49-F238E27FC236}">
              <a16:creationId xmlns:a16="http://schemas.microsoft.com/office/drawing/2014/main" xmlns="" id="{E57D5C16-A434-4CEB-A3FA-074F1811FEEB}"/>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7" name="直線コネクタ 556">
          <a:extLst>
            <a:ext uri="{FF2B5EF4-FFF2-40B4-BE49-F238E27FC236}">
              <a16:creationId xmlns:a16="http://schemas.microsoft.com/office/drawing/2014/main" xmlns="" id="{D2C62DFA-A4F2-4980-BDC4-6D9BFE6D5A14}"/>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58" name="【消防施設】&#10;一人当たり面積平均値テキスト">
          <a:extLst>
            <a:ext uri="{FF2B5EF4-FFF2-40B4-BE49-F238E27FC236}">
              <a16:creationId xmlns:a16="http://schemas.microsoft.com/office/drawing/2014/main" xmlns="" id="{FE474948-6988-4BE7-8386-DC7E6638E599}"/>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59" name="フローチャート: 判断 558">
          <a:extLst>
            <a:ext uri="{FF2B5EF4-FFF2-40B4-BE49-F238E27FC236}">
              <a16:creationId xmlns:a16="http://schemas.microsoft.com/office/drawing/2014/main" xmlns="" id="{74976FBE-C5EE-44E9-A06F-5B6B5CD7041A}"/>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0" name="フローチャート: 判断 559">
          <a:extLst>
            <a:ext uri="{FF2B5EF4-FFF2-40B4-BE49-F238E27FC236}">
              <a16:creationId xmlns:a16="http://schemas.microsoft.com/office/drawing/2014/main" xmlns="" id="{FDABE6E2-275C-4C51-8283-13926F5894B4}"/>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61" name="n_1aveValue【消防施設】&#10;一人当たり面積">
          <a:extLst>
            <a:ext uri="{FF2B5EF4-FFF2-40B4-BE49-F238E27FC236}">
              <a16:creationId xmlns:a16="http://schemas.microsoft.com/office/drawing/2014/main" xmlns="" id="{4FD546F1-465A-42BE-BED0-ED35A51BE853}"/>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62" name="フローチャート: 判断 561">
          <a:extLst>
            <a:ext uri="{FF2B5EF4-FFF2-40B4-BE49-F238E27FC236}">
              <a16:creationId xmlns:a16="http://schemas.microsoft.com/office/drawing/2014/main" xmlns="" id="{9D370240-3E89-4EEC-9C1C-148C56863B92}"/>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116603</xdr:rowOff>
    </xdr:from>
    <xdr:ext cx="469744" cy="259045"/>
    <xdr:sp macro="" textlink="">
      <xdr:nvSpPr>
        <xdr:cNvPr id="563" name="n_2aveValue【消防施設】&#10;一人当たり面積">
          <a:extLst>
            <a:ext uri="{FF2B5EF4-FFF2-40B4-BE49-F238E27FC236}">
              <a16:creationId xmlns:a16="http://schemas.microsoft.com/office/drawing/2014/main" xmlns="" id="{921294BA-571A-4813-8F61-EB0BBD21F3FD}"/>
            </a:ext>
          </a:extLst>
        </xdr:cNvPr>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6858BBED-0A03-4488-8A3A-A26DABE973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B8F5ED7F-37B9-4EC8-B084-0507DE74AD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BFEEC59D-11A0-482E-B1FD-ED74C926A5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xmlns="" id="{1F63F8D1-A2E3-49AC-A2E9-2B830E6E80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xmlns="" id="{33621EB7-F3B2-4C9A-B60D-92919734570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569" name="楕円 568">
          <a:extLst>
            <a:ext uri="{FF2B5EF4-FFF2-40B4-BE49-F238E27FC236}">
              <a16:creationId xmlns:a16="http://schemas.microsoft.com/office/drawing/2014/main" xmlns="" id="{223C9F02-3483-4DD0-94F3-FDBECA8C2A22}"/>
            </a:ext>
          </a:extLst>
        </xdr:cNvPr>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7874</xdr:rowOff>
    </xdr:from>
    <xdr:to>
      <xdr:col>107</xdr:col>
      <xdr:colOff>101600</xdr:colOff>
      <xdr:row>81</xdr:row>
      <xdr:rowOff>109474</xdr:rowOff>
    </xdr:to>
    <xdr:sp macro="" textlink="">
      <xdr:nvSpPr>
        <xdr:cNvPr id="570" name="楕円 569">
          <a:extLst>
            <a:ext uri="{FF2B5EF4-FFF2-40B4-BE49-F238E27FC236}">
              <a16:creationId xmlns:a16="http://schemas.microsoft.com/office/drawing/2014/main" xmlns="" id="{AB5BDC2C-BE3D-4866-9C06-E16872B513E1}"/>
            </a:ext>
          </a:extLst>
        </xdr:cNvPr>
        <xdr:cNvSpPr/>
      </xdr:nvSpPr>
      <xdr:spPr>
        <a:xfrm>
          <a:off x="20383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58674</xdr:rowOff>
    </xdr:from>
    <xdr:to>
      <xdr:col>111</xdr:col>
      <xdr:colOff>177800</xdr:colOff>
      <xdr:row>84</xdr:row>
      <xdr:rowOff>115824</xdr:rowOff>
    </xdr:to>
    <xdr:cxnSp macro="">
      <xdr:nvCxnSpPr>
        <xdr:cNvPr id="571" name="直線コネクタ 570">
          <a:extLst>
            <a:ext uri="{FF2B5EF4-FFF2-40B4-BE49-F238E27FC236}">
              <a16:creationId xmlns:a16="http://schemas.microsoft.com/office/drawing/2014/main" xmlns="" id="{53736D60-A5DB-4469-8325-4DEF6BFE25A8}"/>
            </a:ext>
          </a:extLst>
        </xdr:cNvPr>
        <xdr:cNvCxnSpPr/>
      </xdr:nvCxnSpPr>
      <xdr:spPr>
        <a:xfrm>
          <a:off x="20434300" y="13946124"/>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572" name="n_1mainValue【消防施設】&#10;一人当たり面積">
          <a:extLst>
            <a:ext uri="{FF2B5EF4-FFF2-40B4-BE49-F238E27FC236}">
              <a16:creationId xmlns:a16="http://schemas.microsoft.com/office/drawing/2014/main" xmlns="" id="{CC64EBA0-AFAE-45CD-95B9-74B0D3F77BC5}"/>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126001</xdr:rowOff>
    </xdr:from>
    <xdr:ext cx="469744" cy="259045"/>
    <xdr:sp macro="" textlink="">
      <xdr:nvSpPr>
        <xdr:cNvPr id="573" name="n_2mainValue【消防施設】&#10;一人当たり面積">
          <a:extLst>
            <a:ext uri="{FF2B5EF4-FFF2-40B4-BE49-F238E27FC236}">
              <a16:creationId xmlns:a16="http://schemas.microsoft.com/office/drawing/2014/main" xmlns="" id="{68EA5AC3-4A0D-4E9B-89F8-AE7B1F914F0F}"/>
            </a:ext>
          </a:extLst>
        </xdr:cNvPr>
        <xdr:cNvSpPr txBox="1"/>
      </xdr:nvSpPr>
      <xdr:spPr>
        <a:xfrm>
          <a:off x="20199427"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a:extLst>
            <a:ext uri="{FF2B5EF4-FFF2-40B4-BE49-F238E27FC236}">
              <a16:creationId xmlns:a16="http://schemas.microsoft.com/office/drawing/2014/main" xmlns="" id="{BBBE514A-17B6-4F3D-87CF-7412675FE7C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a:extLst>
            <a:ext uri="{FF2B5EF4-FFF2-40B4-BE49-F238E27FC236}">
              <a16:creationId xmlns:a16="http://schemas.microsoft.com/office/drawing/2014/main" xmlns="" id="{972CF067-E036-4D06-9F11-20BE49A0B6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a:extLst>
            <a:ext uri="{FF2B5EF4-FFF2-40B4-BE49-F238E27FC236}">
              <a16:creationId xmlns:a16="http://schemas.microsoft.com/office/drawing/2014/main" xmlns="" id="{5A3FB2D7-8A61-4381-B5D6-878721088C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a:extLst>
            <a:ext uri="{FF2B5EF4-FFF2-40B4-BE49-F238E27FC236}">
              <a16:creationId xmlns:a16="http://schemas.microsoft.com/office/drawing/2014/main" xmlns="" id="{E3B6619F-1A23-45FF-92A9-069B5B4DB5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a:extLst>
            <a:ext uri="{FF2B5EF4-FFF2-40B4-BE49-F238E27FC236}">
              <a16:creationId xmlns:a16="http://schemas.microsoft.com/office/drawing/2014/main" xmlns="" id="{4238CBC9-ECD3-40C8-BDC8-C14DF73E1E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a:extLst>
            <a:ext uri="{FF2B5EF4-FFF2-40B4-BE49-F238E27FC236}">
              <a16:creationId xmlns:a16="http://schemas.microsoft.com/office/drawing/2014/main" xmlns="" id="{DEAC602A-668A-451C-9CA8-9C1BB5316D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a:extLst>
            <a:ext uri="{FF2B5EF4-FFF2-40B4-BE49-F238E27FC236}">
              <a16:creationId xmlns:a16="http://schemas.microsoft.com/office/drawing/2014/main" xmlns="" id="{46B3AB4A-A0B9-4468-9D27-1D4AB42E4B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a:extLst>
            <a:ext uri="{FF2B5EF4-FFF2-40B4-BE49-F238E27FC236}">
              <a16:creationId xmlns:a16="http://schemas.microsoft.com/office/drawing/2014/main" xmlns="" id="{1422D7DC-506B-4796-B88E-89B3D24A0E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a:extLst>
            <a:ext uri="{FF2B5EF4-FFF2-40B4-BE49-F238E27FC236}">
              <a16:creationId xmlns:a16="http://schemas.microsoft.com/office/drawing/2014/main" xmlns="" id="{6523ACE0-97F2-4FFD-AC44-4114CECCB2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a:extLst>
            <a:ext uri="{FF2B5EF4-FFF2-40B4-BE49-F238E27FC236}">
              <a16:creationId xmlns:a16="http://schemas.microsoft.com/office/drawing/2014/main" xmlns="" id="{9C269326-BA6A-4971-864A-FF9E4150C6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a:extLst>
            <a:ext uri="{FF2B5EF4-FFF2-40B4-BE49-F238E27FC236}">
              <a16:creationId xmlns:a16="http://schemas.microsoft.com/office/drawing/2014/main" xmlns="" id="{82594C83-B608-4272-B510-FC3877A352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a:extLst>
            <a:ext uri="{FF2B5EF4-FFF2-40B4-BE49-F238E27FC236}">
              <a16:creationId xmlns:a16="http://schemas.microsoft.com/office/drawing/2014/main" xmlns="" id="{218447AC-D311-4516-B8E0-5DBB6F03F5B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a:extLst>
            <a:ext uri="{FF2B5EF4-FFF2-40B4-BE49-F238E27FC236}">
              <a16:creationId xmlns:a16="http://schemas.microsoft.com/office/drawing/2014/main" xmlns="" id="{EDEAC28C-A9E1-410F-AEC2-2F3365D866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a:extLst>
            <a:ext uri="{FF2B5EF4-FFF2-40B4-BE49-F238E27FC236}">
              <a16:creationId xmlns:a16="http://schemas.microsoft.com/office/drawing/2014/main" xmlns="" id="{CBF857E7-CC2F-4CDA-8A2C-5BFF9AF424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a:extLst>
            <a:ext uri="{FF2B5EF4-FFF2-40B4-BE49-F238E27FC236}">
              <a16:creationId xmlns:a16="http://schemas.microsoft.com/office/drawing/2014/main" xmlns="" id="{5A7A4792-09A8-41E3-9BB1-4538C7463F4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a:extLst>
            <a:ext uri="{FF2B5EF4-FFF2-40B4-BE49-F238E27FC236}">
              <a16:creationId xmlns:a16="http://schemas.microsoft.com/office/drawing/2014/main" xmlns="" id="{D1FD5D93-0BD3-45EE-9604-C13051F049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a:extLst>
            <a:ext uri="{FF2B5EF4-FFF2-40B4-BE49-F238E27FC236}">
              <a16:creationId xmlns:a16="http://schemas.microsoft.com/office/drawing/2014/main" xmlns="" id="{3503DCBD-6FE9-43B0-A2D7-0CCED0BBC46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a:extLst>
            <a:ext uri="{FF2B5EF4-FFF2-40B4-BE49-F238E27FC236}">
              <a16:creationId xmlns:a16="http://schemas.microsoft.com/office/drawing/2014/main" xmlns="" id="{3BA70CA7-D791-49A1-BAB5-3536824704F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a:extLst>
            <a:ext uri="{FF2B5EF4-FFF2-40B4-BE49-F238E27FC236}">
              <a16:creationId xmlns:a16="http://schemas.microsoft.com/office/drawing/2014/main" xmlns="" id="{1FC3B2DB-7E67-4C06-A107-8A6F2412F1C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a:extLst>
            <a:ext uri="{FF2B5EF4-FFF2-40B4-BE49-F238E27FC236}">
              <a16:creationId xmlns:a16="http://schemas.microsoft.com/office/drawing/2014/main" xmlns="" id="{0BCFDE8B-B0F9-4D7D-806D-EAF3623A62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a:extLst>
            <a:ext uri="{FF2B5EF4-FFF2-40B4-BE49-F238E27FC236}">
              <a16:creationId xmlns:a16="http://schemas.microsoft.com/office/drawing/2014/main" xmlns="" id="{A6A3991B-D5A6-4833-A8FC-E4E42B154EA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a:extLst>
            <a:ext uri="{FF2B5EF4-FFF2-40B4-BE49-F238E27FC236}">
              <a16:creationId xmlns:a16="http://schemas.microsoft.com/office/drawing/2014/main" xmlns="" id="{A582A7E6-2DBD-4031-A99F-4B6FF3DC00F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xmlns="" id="{949CBBE1-22E8-49EF-A071-C305440030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xmlns="" id="{432ECE8D-607D-4079-98D4-35D88BA7199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a:extLst>
            <a:ext uri="{FF2B5EF4-FFF2-40B4-BE49-F238E27FC236}">
              <a16:creationId xmlns:a16="http://schemas.microsoft.com/office/drawing/2014/main" xmlns="" id="{4B51DC1D-21E8-44B7-AAFA-DF51817BBA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9" name="直線コネクタ 598">
          <a:extLst>
            <a:ext uri="{FF2B5EF4-FFF2-40B4-BE49-F238E27FC236}">
              <a16:creationId xmlns:a16="http://schemas.microsoft.com/office/drawing/2014/main" xmlns="" id="{D79AA47D-88ED-4C49-A14A-42E79542B91A}"/>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0" name="【庁舎】&#10;有形固定資産減価償却率最小値テキスト">
          <a:extLst>
            <a:ext uri="{FF2B5EF4-FFF2-40B4-BE49-F238E27FC236}">
              <a16:creationId xmlns:a16="http://schemas.microsoft.com/office/drawing/2014/main" xmlns="" id="{FBF41D3F-61FD-4E71-B302-115F8854A493}"/>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1" name="直線コネクタ 600">
          <a:extLst>
            <a:ext uri="{FF2B5EF4-FFF2-40B4-BE49-F238E27FC236}">
              <a16:creationId xmlns:a16="http://schemas.microsoft.com/office/drawing/2014/main" xmlns="" id="{D4982C52-3C87-48EA-9A1B-17110B88D63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2" name="【庁舎】&#10;有形固定資産減価償却率最大値テキスト">
          <a:extLst>
            <a:ext uri="{FF2B5EF4-FFF2-40B4-BE49-F238E27FC236}">
              <a16:creationId xmlns:a16="http://schemas.microsoft.com/office/drawing/2014/main" xmlns="" id="{ABF71F6E-DE45-4BF4-B252-5DAF683EECE6}"/>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3" name="直線コネクタ 602">
          <a:extLst>
            <a:ext uri="{FF2B5EF4-FFF2-40B4-BE49-F238E27FC236}">
              <a16:creationId xmlns:a16="http://schemas.microsoft.com/office/drawing/2014/main" xmlns="" id="{28748E19-C821-44CC-BD74-AE73210CD83E}"/>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04" name="【庁舎】&#10;有形固定資産減価償却率平均値テキスト">
          <a:extLst>
            <a:ext uri="{FF2B5EF4-FFF2-40B4-BE49-F238E27FC236}">
              <a16:creationId xmlns:a16="http://schemas.microsoft.com/office/drawing/2014/main" xmlns="" id="{432A1F00-384F-4F3E-859D-A526A12BF862}"/>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5" name="フローチャート: 判断 604">
          <a:extLst>
            <a:ext uri="{FF2B5EF4-FFF2-40B4-BE49-F238E27FC236}">
              <a16:creationId xmlns:a16="http://schemas.microsoft.com/office/drawing/2014/main" xmlns="" id="{0365154D-FCEE-40B0-BC3C-E24A5D021C5C}"/>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6" name="フローチャート: 判断 605">
          <a:extLst>
            <a:ext uri="{FF2B5EF4-FFF2-40B4-BE49-F238E27FC236}">
              <a16:creationId xmlns:a16="http://schemas.microsoft.com/office/drawing/2014/main" xmlns="" id="{1355A4E7-D1BB-4EA0-9E55-5670AA4434B1}"/>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607" name="n_1aveValue【庁舎】&#10;有形固定資産減価償却率">
          <a:extLst>
            <a:ext uri="{FF2B5EF4-FFF2-40B4-BE49-F238E27FC236}">
              <a16:creationId xmlns:a16="http://schemas.microsoft.com/office/drawing/2014/main" xmlns="" id="{9E96A9BA-ED5F-4ACD-A909-9C2F48323088}"/>
            </a:ext>
          </a:extLst>
        </xdr:cNvPr>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08" name="フローチャート: 判断 607">
          <a:extLst>
            <a:ext uri="{FF2B5EF4-FFF2-40B4-BE49-F238E27FC236}">
              <a16:creationId xmlns:a16="http://schemas.microsoft.com/office/drawing/2014/main" xmlns="" id="{73C3FC20-A47C-4A3B-BA13-6BEB6943B5FA}"/>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609" name="n_2aveValue【庁舎】&#10;有形固定資産減価償却率">
          <a:extLst>
            <a:ext uri="{FF2B5EF4-FFF2-40B4-BE49-F238E27FC236}">
              <a16:creationId xmlns:a16="http://schemas.microsoft.com/office/drawing/2014/main" xmlns="" id="{B7342431-9F00-4C27-9E5F-D44A31F2BE98}"/>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xmlns="" id="{B8BDDB24-AC21-4083-B617-9355D4BB25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xmlns="" id="{5181B80D-70A9-4AA3-A773-5478CDA209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xmlns="" id="{C5750E95-6012-4F1A-967C-38E9BF7487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xmlns="" id="{FD437417-E5F5-4F2F-9EB2-F7FA0747FC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xmlns="" id="{E3E5B2C6-6C3D-4296-A08B-3404A8998C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15" name="楕円 614">
          <a:extLst>
            <a:ext uri="{FF2B5EF4-FFF2-40B4-BE49-F238E27FC236}">
              <a16:creationId xmlns:a16="http://schemas.microsoft.com/office/drawing/2014/main" xmlns="" id="{91E3A62D-6B01-479B-852B-C3AF77EE4502}"/>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16" name="楕円 615">
          <a:extLst>
            <a:ext uri="{FF2B5EF4-FFF2-40B4-BE49-F238E27FC236}">
              <a16:creationId xmlns:a16="http://schemas.microsoft.com/office/drawing/2014/main" xmlns="" id="{A61EB1FF-70C8-423A-8D1B-91E33E42216F}"/>
            </a:ext>
          </a:extLst>
        </xdr:cNvPr>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166007</xdr:rowOff>
    </xdr:to>
    <xdr:cxnSp macro="">
      <xdr:nvCxnSpPr>
        <xdr:cNvPr id="617" name="直線コネクタ 616">
          <a:extLst>
            <a:ext uri="{FF2B5EF4-FFF2-40B4-BE49-F238E27FC236}">
              <a16:creationId xmlns:a16="http://schemas.microsoft.com/office/drawing/2014/main" xmlns="" id="{6A042DE0-07E6-4F6D-819D-0F98F347BBF1}"/>
            </a:ext>
          </a:extLst>
        </xdr:cNvPr>
        <xdr:cNvCxnSpPr/>
      </xdr:nvCxnSpPr>
      <xdr:spPr>
        <a:xfrm flipV="1">
          <a:off x="14592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3827</xdr:rowOff>
    </xdr:from>
    <xdr:ext cx="405111" cy="259045"/>
    <xdr:sp macro="" textlink="">
      <xdr:nvSpPr>
        <xdr:cNvPr id="618" name="n_1mainValue【庁舎】&#10;有形固定資産減価償却率">
          <a:extLst>
            <a:ext uri="{FF2B5EF4-FFF2-40B4-BE49-F238E27FC236}">
              <a16:creationId xmlns:a16="http://schemas.microsoft.com/office/drawing/2014/main" xmlns="" id="{BB4AEF8D-8509-4FC5-A0E2-E96D6F80118D}"/>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619" name="n_2mainValue【庁舎】&#10;有形固定資産減価償却率">
          <a:extLst>
            <a:ext uri="{FF2B5EF4-FFF2-40B4-BE49-F238E27FC236}">
              <a16:creationId xmlns:a16="http://schemas.microsoft.com/office/drawing/2014/main" xmlns="" id="{A8CDA39C-6232-4A89-8BDB-4F2C68CFF393}"/>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a:extLst>
            <a:ext uri="{FF2B5EF4-FFF2-40B4-BE49-F238E27FC236}">
              <a16:creationId xmlns:a16="http://schemas.microsoft.com/office/drawing/2014/main" xmlns="" id="{BC80F190-22D1-4FB2-8044-A86D2FF868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a:extLst>
            <a:ext uri="{FF2B5EF4-FFF2-40B4-BE49-F238E27FC236}">
              <a16:creationId xmlns:a16="http://schemas.microsoft.com/office/drawing/2014/main" xmlns="" id="{B888D55A-A5EE-4B58-8BE5-FA6B76C25E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a:extLst>
            <a:ext uri="{FF2B5EF4-FFF2-40B4-BE49-F238E27FC236}">
              <a16:creationId xmlns:a16="http://schemas.microsoft.com/office/drawing/2014/main" xmlns="" id="{9F7B99C1-B706-4223-8C88-1B5CD6F258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a:extLst>
            <a:ext uri="{FF2B5EF4-FFF2-40B4-BE49-F238E27FC236}">
              <a16:creationId xmlns:a16="http://schemas.microsoft.com/office/drawing/2014/main" xmlns="" id="{0E7D61DD-AC10-4036-9260-E85B924050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a:extLst>
            <a:ext uri="{FF2B5EF4-FFF2-40B4-BE49-F238E27FC236}">
              <a16:creationId xmlns:a16="http://schemas.microsoft.com/office/drawing/2014/main" xmlns="" id="{751AF533-2791-4B6D-A61A-9242C39F57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a:extLst>
            <a:ext uri="{FF2B5EF4-FFF2-40B4-BE49-F238E27FC236}">
              <a16:creationId xmlns:a16="http://schemas.microsoft.com/office/drawing/2014/main" xmlns="" id="{BD4F6DE9-3418-483F-8DE4-814481204E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a:extLst>
            <a:ext uri="{FF2B5EF4-FFF2-40B4-BE49-F238E27FC236}">
              <a16:creationId xmlns:a16="http://schemas.microsoft.com/office/drawing/2014/main" xmlns="" id="{0857EB03-4184-48AF-99DB-FF996DDDC9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a:extLst>
            <a:ext uri="{FF2B5EF4-FFF2-40B4-BE49-F238E27FC236}">
              <a16:creationId xmlns:a16="http://schemas.microsoft.com/office/drawing/2014/main" xmlns="" id="{373BC8B3-29C6-476B-A2E3-7A12B8C96C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a:extLst>
            <a:ext uri="{FF2B5EF4-FFF2-40B4-BE49-F238E27FC236}">
              <a16:creationId xmlns:a16="http://schemas.microsoft.com/office/drawing/2014/main" xmlns="" id="{ADB60F53-E861-49D5-BB43-E31B9E8D1E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a:extLst>
            <a:ext uri="{FF2B5EF4-FFF2-40B4-BE49-F238E27FC236}">
              <a16:creationId xmlns:a16="http://schemas.microsoft.com/office/drawing/2014/main" xmlns="" id="{DCA0D0E8-2F87-42DC-ABE9-3DA1C09D39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a:extLst>
            <a:ext uri="{FF2B5EF4-FFF2-40B4-BE49-F238E27FC236}">
              <a16:creationId xmlns:a16="http://schemas.microsoft.com/office/drawing/2014/main" xmlns="" id="{CFBF7C09-7E86-4E6D-880F-AF112401D31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a:extLst>
            <a:ext uri="{FF2B5EF4-FFF2-40B4-BE49-F238E27FC236}">
              <a16:creationId xmlns:a16="http://schemas.microsoft.com/office/drawing/2014/main" xmlns="" id="{0B53B0F5-31D8-45A2-BA80-52413D6EEFF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a:extLst>
            <a:ext uri="{FF2B5EF4-FFF2-40B4-BE49-F238E27FC236}">
              <a16:creationId xmlns:a16="http://schemas.microsoft.com/office/drawing/2014/main" xmlns="" id="{F7550A82-FC4C-46ED-A3FD-9F0BEF258E7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a:extLst>
            <a:ext uri="{FF2B5EF4-FFF2-40B4-BE49-F238E27FC236}">
              <a16:creationId xmlns:a16="http://schemas.microsoft.com/office/drawing/2014/main" xmlns="" id="{BF9F7F24-BD32-40DD-B737-6B904FA34E9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a:extLst>
            <a:ext uri="{FF2B5EF4-FFF2-40B4-BE49-F238E27FC236}">
              <a16:creationId xmlns:a16="http://schemas.microsoft.com/office/drawing/2014/main" xmlns="" id="{C115632E-A5C8-4B92-98CA-7D7770AB848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a:extLst>
            <a:ext uri="{FF2B5EF4-FFF2-40B4-BE49-F238E27FC236}">
              <a16:creationId xmlns:a16="http://schemas.microsoft.com/office/drawing/2014/main" xmlns="" id="{DA9F01B3-4FEC-42BF-96E8-06C21CCDA24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a:extLst>
            <a:ext uri="{FF2B5EF4-FFF2-40B4-BE49-F238E27FC236}">
              <a16:creationId xmlns:a16="http://schemas.microsoft.com/office/drawing/2014/main" xmlns="" id="{69AD612E-4CCF-4417-BF70-8CB6DEDD814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a:extLst>
            <a:ext uri="{FF2B5EF4-FFF2-40B4-BE49-F238E27FC236}">
              <a16:creationId xmlns:a16="http://schemas.microsoft.com/office/drawing/2014/main" xmlns="" id="{A2BBBB53-6A46-418F-91C5-66D6A37EBDA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a:extLst>
            <a:ext uri="{FF2B5EF4-FFF2-40B4-BE49-F238E27FC236}">
              <a16:creationId xmlns:a16="http://schemas.microsoft.com/office/drawing/2014/main" xmlns="" id="{288874CE-E659-43BE-99BC-AAB9BA0E420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a:extLst>
            <a:ext uri="{FF2B5EF4-FFF2-40B4-BE49-F238E27FC236}">
              <a16:creationId xmlns:a16="http://schemas.microsoft.com/office/drawing/2014/main" xmlns="" id="{4FB5F267-8C11-4971-B07E-CD95FE4B88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a:extLst>
            <a:ext uri="{FF2B5EF4-FFF2-40B4-BE49-F238E27FC236}">
              <a16:creationId xmlns:a16="http://schemas.microsoft.com/office/drawing/2014/main" xmlns="" id="{9E17BC20-DA60-4355-AF73-DACB9618A3F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a:extLst>
            <a:ext uri="{FF2B5EF4-FFF2-40B4-BE49-F238E27FC236}">
              <a16:creationId xmlns:a16="http://schemas.microsoft.com/office/drawing/2014/main" xmlns="" id="{D83786DF-1A2C-4EDA-9F56-3A7D5A2403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xmlns="" id="{AD110D12-DA9C-40E8-8D8A-0C41957A9A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xmlns="" id="{91B0B19F-8570-44C8-B444-A53B71AFAB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xmlns="" id="{A504CB8F-2182-4CEA-84AF-C89202245F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45" name="直線コネクタ 644">
          <a:extLst>
            <a:ext uri="{FF2B5EF4-FFF2-40B4-BE49-F238E27FC236}">
              <a16:creationId xmlns:a16="http://schemas.microsoft.com/office/drawing/2014/main" xmlns="" id="{07647B5E-1CC7-43EE-957F-F2268DDF4981}"/>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6" name="【庁舎】&#10;一人当たり面積最小値テキスト">
          <a:extLst>
            <a:ext uri="{FF2B5EF4-FFF2-40B4-BE49-F238E27FC236}">
              <a16:creationId xmlns:a16="http://schemas.microsoft.com/office/drawing/2014/main" xmlns="" id="{2C52BBB4-9444-4499-8D79-98370337B699}"/>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7" name="直線コネクタ 646">
          <a:extLst>
            <a:ext uri="{FF2B5EF4-FFF2-40B4-BE49-F238E27FC236}">
              <a16:creationId xmlns:a16="http://schemas.microsoft.com/office/drawing/2014/main" xmlns="" id="{A0E76A51-640E-49A5-AC27-98782A6DD5B6}"/>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8" name="【庁舎】&#10;一人当たり面積最大値テキスト">
          <a:extLst>
            <a:ext uri="{FF2B5EF4-FFF2-40B4-BE49-F238E27FC236}">
              <a16:creationId xmlns:a16="http://schemas.microsoft.com/office/drawing/2014/main" xmlns="" id="{84765407-8B16-45D1-8CB2-9EF51E186B0D}"/>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9" name="直線コネクタ 648">
          <a:extLst>
            <a:ext uri="{FF2B5EF4-FFF2-40B4-BE49-F238E27FC236}">
              <a16:creationId xmlns:a16="http://schemas.microsoft.com/office/drawing/2014/main" xmlns="" id="{D8949090-7ABE-4064-AA06-28E466CE43C4}"/>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50" name="【庁舎】&#10;一人当たり面積平均値テキスト">
          <a:extLst>
            <a:ext uri="{FF2B5EF4-FFF2-40B4-BE49-F238E27FC236}">
              <a16:creationId xmlns:a16="http://schemas.microsoft.com/office/drawing/2014/main" xmlns="" id="{0F15C22C-D4F7-4472-95BF-35C151DF771D}"/>
            </a:ext>
          </a:extLst>
        </xdr:cNvPr>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1" name="フローチャート: 判断 650">
          <a:extLst>
            <a:ext uri="{FF2B5EF4-FFF2-40B4-BE49-F238E27FC236}">
              <a16:creationId xmlns:a16="http://schemas.microsoft.com/office/drawing/2014/main" xmlns="" id="{7D4B2D69-AA7D-4214-9541-3968B6DDD27A}"/>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2" name="フローチャート: 判断 651">
          <a:extLst>
            <a:ext uri="{FF2B5EF4-FFF2-40B4-BE49-F238E27FC236}">
              <a16:creationId xmlns:a16="http://schemas.microsoft.com/office/drawing/2014/main" xmlns="" id="{3E877B8A-0F18-49D1-BA99-44563DDD2BE9}"/>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53" name="n_1aveValue【庁舎】&#10;一人当たり面積">
          <a:extLst>
            <a:ext uri="{FF2B5EF4-FFF2-40B4-BE49-F238E27FC236}">
              <a16:creationId xmlns:a16="http://schemas.microsoft.com/office/drawing/2014/main" xmlns="" id="{FA218585-ABF3-437E-8337-7542FFF23079}"/>
            </a:ext>
          </a:extLst>
        </xdr:cNvPr>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54" name="フローチャート: 判断 653">
          <a:extLst>
            <a:ext uri="{FF2B5EF4-FFF2-40B4-BE49-F238E27FC236}">
              <a16:creationId xmlns:a16="http://schemas.microsoft.com/office/drawing/2014/main" xmlns="" id="{4FFB4D76-FD20-4F02-B61C-98E5108825BC}"/>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655" name="n_2aveValue【庁舎】&#10;一人当たり面積">
          <a:extLst>
            <a:ext uri="{FF2B5EF4-FFF2-40B4-BE49-F238E27FC236}">
              <a16:creationId xmlns:a16="http://schemas.microsoft.com/office/drawing/2014/main" xmlns="" id="{7674C11A-B751-4904-BD77-339A4A3A3A39}"/>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D6C376BB-26BD-45C1-8CA1-02724E0A12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862C54D7-4325-4D57-9C8D-7B51FA919B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xmlns="" id="{D0FD52B2-13E3-4C35-AED9-5EE015B9CDB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xmlns="" id="{E4325ABF-EA7B-4FCA-A893-101A65B7B8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xmlns="" id="{73211B17-07A7-4727-89AF-72326928F5D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142966</xdr:rowOff>
    </xdr:from>
    <xdr:to>
      <xdr:col>112</xdr:col>
      <xdr:colOff>38100</xdr:colOff>
      <xdr:row>107</xdr:row>
      <xdr:rowOff>73116</xdr:rowOff>
    </xdr:to>
    <xdr:sp macro="" textlink="">
      <xdr:nvSpPr>
        <xdr:cNvPr id="661" name="楕円 660">
          <a:extLst>
            <a:ext uri="{FF2B5EF4-FFF2-40B4-BE49-F238E27FC236}">
              <a16:creationId xmlns:a16="http://schemas.microsoft.com/office/drawing/2014/main" xmlns="" id="{3C12BC38-771E-4FBE-9548-FCCBA04AEE1B}"/>
            </a:ext>
          </a:extLst>
        </xdr:cNvPr>
        <xdr:cNvSpPr/>
      </xdr:nvSpPr>
      <xdr:spPr>
        <a:xfrm>
          <a:off x="2127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141877</xdr:rowOff>
    </xdr:from>
    <xdr:to>
      <xdr:col>107</xdr:col>
      <xdr:colOff>101600</xdr:colOff>
      <xdr:row>107</xdr:row>
      <xdr:rowOff>72027</xdr:rowOff>
    </xdr:to>
    <xdr:sp macro="" textlink="">
      <xdr:nvSpPr>
        <xdr:cNvPr id="662" name="楕円 661">
          <a:extLst>
            <a:ext uri="{FF2B5EF4-FFF2-40B4-BE49-F238E27FC236}">
              <a16:creationId xmlns:a16="http://schemas.microsoft.com/office/drawing/2014/main" xmlns="" id="{045B4A8F-6017-4496-A167-754440B37A7F}"/>
            </a:ext>
          </a:extLst>
        </xdr:cNvPr>
        <xdr:cNvSpPr/>
      </xdr:nvSpPr>
      <xdr:spPr>
        <a:xfrm>
          <a:off x="20383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21227</xdr:rowOff>
    </xdr:from>
    <xdr:to>
      <xdr:col>111</xdr:col>
      <xdr:colOff>177800</xdr:colOff>
      <xdr:row>107</xdr:row>
      <xdr:rowOff>22316</xdr:rowOff>
    </xdr:to>
    <xdr:cxnSp macro="">
      <xdr:nvCxnSpPr>
        <xdr:cNvPr id="663" name="直線コネクタ 662">
          <a:extLst>
            <a:ext uri="{FF2B5EF4-FFF2-40B4-BE49-F238E27FC236}">
              <a16:creationId xmlns:a16="http://schemas.microsoft.com/office/drawing/2014/main" xmlns="" id="{26E20C99-5A0F-49E1-9B36-D66ECB884331}"/>
            </a:ext>
          </a:extLst>
        </xdr:cNvPr>
        <xdr:cNvCxnSpPr/>
      </xdr:nvCxnSpPr>
      <xdr:spPr>
        <a:xfrm>
          <a:off x="20434300" y="183663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664" name="n_1mainValue【庁舎】&#10;一人当たり面積">
          <a:extLst>
            <a:ext uri="{FF2B5EF4-FFF2-40B4-BE49-F238E27FC236}">
              <a16:creationId xmlns:a16="http://schemas.microsoft.com/office/drawing/2014/main" xmlns="" id="{E8D0F984-DDF5-4F0C-AD6D-C7A052F0997B}"/>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88554</xdr:rowOff>
    </xdr:from>
    <xdr:ext cx="469744" cy="259045"/>
    <xdr:sp macro="" textlink="">
      <xdr:nvSpPr>
        <xdr:cNvPr id="665" name="n_2mainValue【庁舎】&#10;一人当たり面積">
          <a:extLst>
            <a:ext uri="{FF2B5EF4-FFF2-40B4-BE49-F238E27FC236}">
              <a16:creationId xmlns:a16="http://schemas.microsoft.com/office/drawing/2014/main" xmlns="" id="{E58CA176-04B3-4C6B-BF76-12B2991A15C1}"/>
            </a:ext>
          </a:extLst>
        </xdr:cNvPr>
        <xdr:cNvSpPr txBox="1"/>
      </xdr:nvSpPr>
      <xdr:spPr>
        <a:xfrm>
          <a:off x="20199427" y="180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xmlns="" id="{C46FA7A0-E1D6-45DC-83BB-2C58FC8343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xmlns="" id="{5F1A02C2-AE45-4A06-8E23-3CAF697AB9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xmlns="" id="{3E454AFB-E36D-4261-94C5-D3ADEEF919F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で、特に低くなっている施設は、消防施設及び庁舎である。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働の推進）に基づき、老朽化施設の集約化・複合化や除却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30,907
30,780
20.41
10,505,195
10,175,889
293,381
6,582,343
11,066,240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大型事業所、商業施設の立地等により類似団体平均を上回る税収があるため、平成</a:t>
          </a:r>
          <a:r>
            <a:rPr kumimoji="1" lang="en-US" altLang="ja-JP" sz="1400">
              <a:latin typeface="ＭＳ Ｐゴシック" panose="020B0600070205080204" pitchFamily="50" charset="-128"/>
              <a:ea typeface="ＭＳ Ｐゴシック" panose="020B0600070205080204" pitchFamily="50" charset="-128"/>
            </a:rPr>
            <a:t>21</a:t>
          </a:r>
          <a:r>
            <a:rPr kumimoji="1" lang="ja-JP" altLang="en-US" sz="1400">
              <a:latin typeface="ＭＳ Ｐゴシック" panose="020B0600070205080204" pitchFamily="50" charset="-128"/>
              <a:ea typeface="ＭＳ Ｐゴシック" panose="020B0600070205080204" pitchFamily="50" charset="-128"/>
            </a:rPr>
            <a:t>年度以降</a:t>
          </a:r>
          <a:r>
            <a:rPr kumimoji="1" lang="en-US" altLang="ja-JP" sz="1400">
              <a:latin typeface="ＭＳ Ｐゴシック" panose="020B0600070205080204" pitchFamily="50" charset="-128"/>
              <a:ea typeface="ＭＳ Ｐゴシック" panose="020B0600070205080204" pitchFamily="50" charset="-128"/>
            </a:rPr>
            <a:t>0.7</a:t>
          </a:r>
          <a:r>
            <a:rPr kumimoji="1" lang="ja-JP" altLang="en-US" sz="1400">
              <a:latin typeface="ＭＳ Ｐゴシック" panose="020B0600070205080204" pitchFamily="50" charset="-128"/>
              <a:ea typeface="ＭＳ Ｐゴシック" panose="020B0600070205080204" pitchFamily="50" charset="-128"/>
            </a:rPr>
            <a:t>を越える水準を維持している。今後も適正な税収の確保を図り、高い水準を維持することに努める。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物件費や扶助費等義務的経費は前年度より増加している。一方、収入については地方税が増加しているものの、地方交付税等一般財源が減少しており、比率は前年度と比べ</a:t>
          </a:r>
          <a:r>
            <a:rPr kumimoji="1" lang="en-US" altLang="ja-JP" sz="1400">
              <a:latin typeface="ＭＳ Ｐゴシック" panose="020B0600070205080204" pitchFamily="50" charset="-128"/>
              <a:ea typeface="ＭＳ Ｐゴシック" panose="020B0600070205080204" pitchFamily="50" charset="-128"/>
            </a:rPr>
            <a:t>1.4</a:t>
          </a:r>
          <a:r>
            <a:rPr kumimoji="1" lang="ja-JP" altLang="en-US" sz="1400">
              <a:latin typeface="ＭＳ Ｐゴシック" panose="020B0600070205080204" pitchFamily="50" charset="-128"/>
              <a:ea typeface="ＭＳ Ｐゴシック" panose="020B0600070205080204" pitchFamily="50" charset="-128"/>
            </a:rPr>
            <a:t>％の悪化となった。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今後は、更なる経費の節減を行い、適正な水準の維持に努める。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88688</xdr:rowOff>
    </xdr:from>
    <xdr:to>
      <xdr:col>23</xdr:col>
      <xdr:colOff>133350</xdr:colOff>
      <xdr:row>62</xdr:row>
      <xdr:rowOff>144992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718588"/>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88688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65022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64558</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65022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64558</xdr:rowOff>
    </xdr:from>
    <xdr:to>
      <xdr:col>11</xdr:col>
      <xdr:colOff>31750</xdr:colOff>
      <xdr:row>62</xdr:row>
      <xdr:rowOff>84667</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069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94192</xdr:rowOff>
    </xdr:from>
    <xdr:to>
      <xdr:col>23</xdr:col>
      <xdr:colOff>184150</xdr:colOff>
      <xdr:row>63</xdr:row>
      <xdr:rowOff>24342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110719</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37888</xdr:rowOff>
    </xdr:from>
    <xdr:to>
      <xdr:col>19</xdr:col>
      <xdr:colOff>184150</xdr:colOff>
      <xdr:row>62</xdr:row>
      <xdr:rowOff>139488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149665</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4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類似団体平均より低い水準を保っており、その要因としてはごみ処理業務、し尿処理業務及び消防業務を一部事務組合で行っていることが挙げられる。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今後も適正な運営に努め、人件費、物件費の抑制を行っていく。</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150713</xdr:rowOff>
    </xdr:from>
    <xdr:to>
      <xdr:col>23</xdr:col>
      <xdr:colOff>133350</xdr:colOff>
      <xdr:row>82</xdr:row>
      <xdr:rowOff>154502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4209613"/>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129915</xdr:rowOff>
    </xdr:from>
    <xdr:to>
      <xdr:col>19</xdr:col>
      <xdr:colOff>133350</xdr:colOff>
      <xdr:row>82</xdr:row>
      <xdr:rowOff>154502</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188815"/>
          <a:ext cx="8890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114905</xdr:rowOff>
    </xdr:from>
    <xdr:to>
      <xdr:col>15</xdr:col>
      <xdr:colOff>82550</xdr:colOff>
      <xdr:row>82</xdr:row>
      <xdr:rowOff>129915</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173805"/>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93228</xdr:rowOff>
    </xdr:from>
    <xdr:to>
      <xdr:col>11</xdr:col>
      <xdr:colOff>31750</xdr:colOff>
      <xdr:row>82</xdr:row>
      <xdr:rowOff>114905</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152128"/>
          <a:ext cx="889000" cy="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99913</xdr:rowOff>
    </xdr:from>
    <xdr:to>
      <xdr:col>23</xdr:col>
      <xdr:colOff>184150</xdr:colOff>
      <xdr:row>83</xdr:row>
      <xdr:rowOff>30063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1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116440</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00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103702</xdr:rowOff>
    </xdr:from>
    <xdr:to>
      <xdr:col>19</xdr:col>
      <xdr:colOff>184150</xdr:colOff>
      <xdr:row>83</xdr:row>
      <xdr:rowOff>33852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1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44029</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931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79115</xdr:rowOff>
    </xdr:from>
    <xdr:to>
      <xdr:col>15</xdr:col>
      <xdr:colOff>133350</xdr:colOff>
      <xdr:row>83</xdr:row>
      <xdr:rowOff>9265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19442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90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64105</xdr:rowOff>
    </xdr:from>
    <xdr:to>
      <xdr:col>11</xdr:col>
      <xdr:colOff>82550</xdr:colOff>
      <xdr:row>82</xdr:row>
      <xdr:rowOff>165705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1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4432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89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42428</xdr:rowOff>
    </xdr:from>
    <xdr:to>
      <xdr:col>7</xdr:col>
      <xdr:colOff>31750</xdr:colOff>
      <xdr:row>82</xdr:row>
      <xdr:rowOff>144028</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1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154205</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8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地域の民間企業の平均給料、類似団体及び全国市町村の状況を踏まえ、給料の適正化に努めている。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66322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29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83</xdr:row>
      <xdr:rowOff>66322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18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84</xdr:row>
      <xdr:rowOff>42334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4189428"/>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84</xdr:row>
      <xdr:rowOff>42334</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4307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15522</xdr:rowOff>
    </xdr:from>
    <xdr:to>
      <xdr:col>81</xdr:col>
      <xdr:colOff>95250</xdr:colOff>
      <xdr:row>83</xdr:row>
      <xdr:rowOff>117122</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32049</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行政改革により</a:t>
          </a:r>
          <a:r>
            <a:rPr kumimoji="1" lang="ja-JP" altLang="en-US" sz="1400" baseline="0">
              <a:solidFill>
                <a:schemeClr val="dk1"/>
              </a:solidFill>
              <a:effectLst/>
              <a:latin typeface="+mn-lt"/>
              <a:ea typeface="+mn-ea"/>
              <a:cs typeface="+mn-cs"/>
            </a:rPr>
            <a:t>、</a:t>
          </a:r>
          <a:r>
            <a:rPr kumimoji="1" lang="ja-JP" altLang="ja-JP" sz="1400" baseline="0">
              <a:solidFill>
                <a:schemeClr val="dk1"/>
              </a:solidFill>
              <a:effectLst/>
              <a:latin typeface="+mn-lt"/>
              <a:ea typeface="+mn-ea"/>
              <a:cs typeface="+mn-cs"/>
            </a:rPr>
            <a:t>事務の統廃合</a:t>
          </a:r>
          <a:r>
            <a:rPr kumimoji="1" lang="ja-JP" altLang="en-US" sz="1400" baseline="0">
              <a:solidFill>
                <a:schemeClr val="dk1"/>
              </a:solidFill>
              <a:effectLst/>
              <a:latin typeface="+mn-lt"/>
              <a:ea typeface="+mn-ea"/>
              <a:cs typeface="+mn-cs"/>
            </a:rPr>
            <a:t>や</a:t>
          </a:r>
          <a:r>
            <a:rPr kumimoji="1" lang="ja-JP" altLang="ja-JP" sz="1400" baseline="0">
              <a:solidFill>
                <a:schemeClr val="dk1"/>
              </a:solidFill>
              <a:effectLst/>
              <a:latin typeface="+mn-lt"/>
              <a:ea typeface="+mn-ea"/>
              <a:cs typeface="+mn-cs"/>
            </a:rPr>
            <a:t>縮小、非常勤職員の活用、外部委託の実施等</a:t>
          </a:r>
          <a:r>
            <a:rPr kumimoji="1" lang="ja-JP" altLang="en-US" sz="1400" baseline="0">
              <a:solidFill>
                <a:schemeClr val="dk1"/>
              </a:solidFill>
              <a:effectLst/>
              <a:latin typeface="+mn-lt"/>
              <a:ea typeface="+mn-ea"/>
              <a:cs typeface="+mn-cs"/>
            </a:rPr>
            <a:t>を行い</a:t>
          </a:r>
          <a:r>
            <a:rPr kumimoji="1" lang="ja-JP" altLang="ja-JP" sz="1400" baseline="0">
              <a:solidFill>
                <a:schemeClr val="dk1"/>
              </a:solidFill>
              <a:effectLst/>
              <a:latin typeface="+mn-lt"/>
              <a:ea typeface="+mn-ea"/>
              <a:cs typeface="+mn-cs"/>
            </a:rPr>
            <a:t>、定員</a:t>
          </a:r>
          <a:r>
            <a:rPr kumimoji="1" lang="ja-JP" altLang="en-US" sz="1400" baseline="0">
              <a:solidFill>
                <a:schemeClr val="dk1"/>
              </a:solidFill>
              <a:effectLst/>
              <a:latin typeface="+mn-lt"/>
              <a:ea typeface="+mn-ea"/>
              <a:cs typeface="+mn-cs"/>
            </a:rPr>
            <a:t>の</a:t>
          </a:r>
          <a:r>
            <a:rPr kumimoji="1" lang="ja-JP" altLang="ja-JP" sz="1400" baseline="0">
              <a:solidFill>
                <a:schemeClr val="dk1"/>
              </a:solidFill>
              <a:effectLst/>
              <a:latin typeface="+mn-lt"/>
              <a:ea typeface="+mn-ea"/>
              <a:cs typeface="+mn-cs"/>
            </a:rPr>
            <a:t>適正化</a:t>
          </a:r>
          <a:r>
            <a:rPr kumimoji="1" lang="ja-JP" altLang="en-US" sz="1400" baseline="0">
              <a:solidFill>
                <a:schemeClr val="dk1"/>
              </a:solidFill>
              <a:effectLst/>
              <a:latin typeface="+mn-lt"/>
              <a:ea typeface="+mn-ea"/>
              <a:cs typeface="+mn-cs"/>
            </a:rPr>
            <a:t>を図った</a:t>
          </a:r>
          <a:r>
            <a:rPr kumimoji="1" lang="ja-JP" altLang="ja-JP" sz="1400" baseline="0">
              <a:solidFill>
                <a:schemeClr val="dk1"/>
              </a:solidFill>
              <a:effectLst/>
              <a:latin typeface="+mn-lt"/>
              <a:ea typeface="+mn-ea"/>
              <a:cs typeface="+mn-cs"/>
            </a:rPr>
            <a:t>結果、類似団体の平均より低い水準にある。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116558</xdr:rowOff>
    </xdr:from>
    <xdr:to>
      <xdr:col>81</xdr:col>
      <xdr:colOff>44450</xdr:colOff>
      <xdr:row>60</xdr:row>
      <xdr:rowOff>116558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4035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116558</xdr:rowOff>
    </xdr:from>
    <xdr:to>
      <xdr:col>77</xdr:col>
      <xdr:colOff>44450</xdr:colOff>
      <xdr:row>60</xdr:row>
      <xdr:rowOff>119239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40355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119239</xdr:rowOff>
    </xdr:from>
    <xdr:to>
      <xdr:col>72</xdr:col>
      <xdr:colOff>203200</xdr:colOff>
      <xdr:row>60</xdr:row>
      <xdr:rowOff>123261</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40623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123261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0087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65758</xdr:rowOff>
    </xdr:from>
    <xdr:to>
      <xdr:col>81</xdr:col>
      <xdr:colOff>95250</xdr:colOff>
      <xdr:row>60</xdr:row>
      <xdr:rowOff>167358</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3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82285</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19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65758</xdr:rowOff>
    </xdr:from>
    <xdr:to>
      <xdr:col>77</xdr:col>
      <xdr:colOff>95250</xdr:colOff>
      <xdr:row>60</xdr:row>
      <xdr:rowOff>167358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3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6085</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121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68439</xdr:rowOff>
    </xdr:from>
    <xdr:to>
      <xdr:col>73</xdr:col>
      <xdr:colOff>44450</xdr:colOff>
      <xdr:row>60</xdr:row>
      <xdr:rowOff>170039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8766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12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72461</xdr:rowOff>
    </xdr:from>
    <xdr:to>
      <xdr:col>68</xdr:col>
      <xdr:colOff>203200</xdr:colOff>
      <xdr:row>61</xdr:row>
      <xdr:rowOff>2611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3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12788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12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近年は減少傾向にあるが、依然類似団体平均を上回っている。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今後も、学校施設大規模改修などの大規模事業が控えているが、交付税措置のある地方債の借入等負担の</a:t>
          </a:r>
          <a:r>
            <a:rPr kumimoji="1" lang="ja-JP" altLang="en-US" sz="1400">
              <a:solidFill>
                <a:schemeClr val="dk1"/>
              </a:solidFill>
              <a:effectLst/>
              <a:latin typeface="+mn-lt"/>
              <a:ea typeface="+mn-ea"/>
              <a:cs typeface="+mn-cs"/>
            </a:rPr>
            <a:t>少</a:t>
          </a:r>
          <a:r>
            <a:rPr kumimoji="1" lang="ja-JP" altLang="ja-JP" sz="1400">
              <a:solidFill>
                <a:schemeClr val="dk1"/>
              </a:solidFill>
              <a:effectLst/>
              <a:latin typeface="+mn-lt"/>
              <a:ea typeface="+mn-ea"/>
              <a:cs typeface="+mn-cs"/>
            </a:rPr>
            <a:t>ない財政運営を実施し、</a:t>
          </a:r>
          <a:r>
            <a:rPr kumimoji="1" lang="ja-JP" altLang="en-US" sz="1400">
              <a:solidFill>
                <a:schemeClr val="dk1"/>
              </a:solidFill>
              <a:effectLst/>
              <a:latin typeface="+mn-lt"/>
              <a:ea typeface="+mn-ea"/>
              <a:cs typeface="+mn-cs"/>
            </a:rPr>
            <a:t>更</a:t>
          </a:r>
          <a:r>
            <a:rPr kumimoji="1" lang="ja-JP" altLang="ja-JP" sz="1400">
              <a:solidFill>
                <a:schemeClr val="dk1"/>
              </a:solidFill>
              <a:effectLst/>
              <a:latin typeface="+mn-lt"/>
              <a:ea typeface="+mn-ea"/>
              <a:cs typeface="+mn-cs"/>
            </a:rPr>
            <a:t>なる実質公債費比率の減少に努める。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129286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6179800" y="71394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25400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5290800" y="71587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160528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4401800" y="72263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56642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73614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前年度と比べ地方債の現在高の増加があったものの、退職手当負担金見込額や組合負担見込額の減少により、比率は</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％の改善</a:t>
          </a:r>
          <a:r>
            <a:rPr kumimoji="1" lang="ja-JP" altLang="ja-JP" sz="1400">
              <a:solidFill>
                <a:schemeClr val="dk1"/>
              </a:solidFill>
              <a:effectLst/>
              <a:latin typeface="+mn-lt"/>
              <a:ea typeface="+mn-ea"/>
              <a:cs typeface="+mn-cs"/>
            </a:rPr>
            <a:t>となった。　</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しかし</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今後については、学校施設大規模改修などの大規模事業が控えており、地方債の残高は累積する見込である。また、財源不足に対して、財政調整基金をはじめとした基金の取り崩しや一部事務組合の施設の長寿命化に伴う負担金の増加も予想されており、それらに伴い将来負担比率も悪化していくことが予想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129117</xdr:rowOff>
    </xdr:from>
    <xdr:to>
      <xdr:col>81</xdr:col>
      <xdr:colOff>44450</xdr:colOff>
      <xdr:row>18</xdr:row>
      <xdr:rowOff>158992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6179800" y="3215217"/>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157843</xdr:rowOff>
    </xdr:from>
    <xdr:to>
      <xdr:col>77</xdr:col>
      <xdr:colOff>44450</xdr:colOff>
      <xdr:row>18</xdr:row>
      <xdr:rowOff>158992</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5290800" y="32439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157843</xdr:rowOff>
    </xdr:from>
    <xdr:to>
      <xdr:col>72</xdr:col>
      <xdr:colOff>203200</xdr:colOff>
      <xdr:row>19</xdr:row>
      <xdr:rowOff>121981</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3243943"/>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82913</xdr:rowOff>
    </xdr:from>
    <xdr:to>
      <xdr:col>68</xdr:col>
      <xdr:colOff>152400</xdr:colOff>
      <xdr:row>19</xdr:row>
      <xdr:rowOff>121981</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3512800" y="3340463"/>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78317</xdr:rowOff>
    </xdr:from>
    <xdr:to>
      <xdr:col>81</xdr:col>
      <xdr:colOff>95250</xdr:colOff>
      <xdr:row>19</xdr:row>
      <xdr:rowOff>8467</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50394</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313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108192</xdr:rowOff>
    </xdr:from>
    <xdr:to>
      <xdr:col>77</xdr:col>
      <xdr:colOff>95250</xdr:colOff>
      <xdr:row>19</xdr:row>
      <xdr:rowOff>38342</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31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23119</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328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107043</xdr:rowOff>
    </xdr:from>
    <xdr:to>
      <xdr:col>73</xdr:col>
      <xdr:colOff>44450</xdr:colOff>
      <xdr:row>19</xdr:row>
      <xdr:rowOff>37193</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21970</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71181</xdr:rowOff>
    </xdr:from>
    <xdr:to>
      <xdr:col>68</xdr:col>
      <xdr:colOff>203200</xdr:colOff>
      <xdr:row>20</xdr:row>
      <xdr:rowOff>1331</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157558</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34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32113</xdr:rowOff>
    </xdr:from>
    <xdr:to>
      <xdr:col>64</xdr:col>
      <xdr:colOff>152400</xdr:colOff>
      <xdr:row>19</xdr:row>
      <xdr:rowOff>133713</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32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118490</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33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30,907
30,780
20.41
10,505,195
10,175,889
293,381
6,582,343
11,066,240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ごみ処理業務、し尿処理業務及び消防業務を一部事務組合で行っていることにより、類似団体平均と比較すると、低い水準になっている。</a:t>
          </a:r>
          <a:endParaRPr lang="ja-JP" altLang="ja-JP" sz="1400">
            <a:effectLst/>
          </a:endParaRPr>
        </a:p>
        <a:p>
          <a:r>
            <a:rPr kumimoji="1" lang="ja-JP" altLang="ja-JP" sz="1400">
              <a:solidFill>
                <a:schemeClr val="dk1"/>
              </a:solidFill>
              <a:effectLst/>
              <a:latin typeface="+mn-lt"/>
              <a:ea typeface="+mn-ea"/>
              <a:cs typeface="+mn-cs"/>
            </a:rPr>
            <a:t>　町職員の</a:t>
          </a:r>
          <a:r>
            <a:rPr kumimoji="1" lang="ja-JP" altLang="ja-JP" sz="1400" baseline="0">
              <a:solidFill>
                <a:schemeClr val="dk1"/>
              </a:solidFill>
              <a:effectLst/>
              <a:latin typeface="+mn-lt"/>
              <a:ea typeface="+mn-ea"/>
              <a:cs typeface="+mn-cs"/>
            </a:rPr>
            <a:t>定員適正化の推進</a:t>
          </a:r>
          <a:r>
            <a:rPr kumimoji="1" lang="ja-JP" altLang="ja-JP" sz="1400">
              <a:solidFill>
                <a:schemeClr val="dk1"/>
              </a:solidFill>
              <a:effectLst/>
              <a:latin typeface="+mn-lt"/>
              <a:ea typeface="+mn-ea"/>
              <a:cs typeface="+mn-cs"/>
            </a:rPr>
            <a:t>に取り組んでおり、今後も同水準</a:t>
          </a:r>
          <a:r>
            <a:rPr kumimoji="1" lang="ja-JP" altLang="en-US" sz="1400">
              <a:solidFill>
                <a:schemeClr val="dk1"/>
              </a:solidFill>
              <a:effectLst/>
              <a:latin typeface="+mn-lt"/>
              <a:ea typeface="+mn-ea"/>
              <a:cs typeface="+mn-cs"/>
            </a:rPr>
            <a:t>を維持</a:t>
          </a:r>
          <a:r>
            <a:rPr kumimoji="1" lang="ja-JP" altLang="ja-JP" sz="1400">
              <a:solidFill>
                <a:schemeClr val="dk1"/>
              </a:solidFill>
              <a:effectLst/>
              <a:latin typeface="+mn-lt"/>
              <a:ea typeface="+mn-ea"/>
              <a:cs typeface="+mn-cs"/>
            </a:rPr>
            <a:t>できるよう努める。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21844</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94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26416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26416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年度に松前町改革会議を設置し、そこで決定された基本方針を基に職員が一丸となって行政改革に取り組んだ結果、類似団体平均より低い水準で推移している。</a:t>
          </a:r>
          <a:endParaRPr lang="ja-JP" altLang="ja-JP" sz="1400">
            <a:effectLst/>
          </a:endParaRPr>
        </a:p>
        <a:p>
          <a:r>
            <a:rPr kumimoji="1" lang="ja-JP" altLang="ja-JP" sz="1400">
              <a:solidFill>
                <a:schemeClr val="dk1"/>
              </a:solidFill>
              <a:effectLst/>
              <a:latin typeface="+mn-lt"/>
              <a:ea typeface="+mn-ea"/>
              <a:cs typeface="+mn-cs"/>
            </a:rPr>
            <a:t>　しかし、平成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年度以降は数値が悪化傾向であるため、今後も職員の創意工夫による経常経費の削減に努める。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157480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52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127000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88900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48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96520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48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類似団体平均より低い水準となっているが、自立支援給付費や</a:t>
          </a:r>
          <a:r>
            <a:rPr kumimoji="1" lang="ja-JP" altLang="en-US" sz="1400">
              <a:solidFill>
                <a:schemeClr val="dk1"/>
              </a:solidFill>
              <a:effectLst/>
              <a:latin typeface="+mn-lt"/>
              <a:ea typeface="+mn-ea"/>
              <a:cs typeface="+mn-cs"/>
            </a:rPr>
            <a:t>臨時福祉</a:t>
          </a:r>
          <a:r>
            <a:rPr kumimoji="1" lang="ja-JP" altLang="ja-JP" sz="1400">
              <a:solidFill>
                <a:schemeClr val="dk1"/>
              </a:solidFill>
              <a:effectLst/>
              <a:latin typeface="+mn-lt"/>
              <a:ea typeface="+mn-ea"/>
              <a:cs typeface="+mn-cs"/>
            </a:rPr>
            <a:t>給付金等の増加があり、比率は</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％増加している。</a:t>
          </a:r>
          <a:endParaRPr lang="ja-JP" altLang="ja-JP" sz="1400">
            <a:effectLst/>
          </a:endParaRPr>
        </a:p>
        <a:p>
          <a:r>
            <a:rPr kumimoji="1" lang="ja-JP" altLang="ja-JP" sz="1400">
              <a:solidFill>
                <a:schemeClr val="dk1"/>
              </a:solidFill>
              <a:effectLst/>
              <a:latin typeface="+mn-lt"/>
              <a:ea typeface="+mn-ea"/>
              <a:cs typeface="+mn-cs"/>
            </a:rPr>
            <a:t>　今後も、全国的な傾向と同様に、社会保障関係経費の増加等により、厳しい状況が続く見込みとなっている。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162378</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526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97065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31750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352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その他に係る経常収支比率が類似団体平均を上回っているのは、他会計への繰出金が主な要因である。</a:t>
          </a:r>
          <a:endParaRPr lang="ja-JP" altLang="ja-JP" sz="1400">
            <a:effectLst/>
          </a:endParaRPr>
        </a:p>
        <a:p>
          <a:r>
            <a:rPr kumimoji="1" lang="ja-JP" altLang="ja-JP" sz="1400">
              <a:solidFill>
                <a:schemeClr val="dk1"/>
              </a:solidFill>
              <a:effectLst/>
              <a:latin typeface="+mn-lt"/>
              <a:ea typeface="+mn-ea"/>
              <a:cs typeface="+mn-cs"/>
            </a:rPr>
            <a:t>　今後は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保険料の適正化等により特別会計の健全化を図り、一般会計の負担額を減らすよう努める。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1270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10033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104140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104140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04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104140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ごみ処理業務、し尿処理業務及び消防業務を一部事務組合で行っており、一部事務組合への負担金が多額になっているため、補助費等は高い水準となっている。　　</a:t>
          </a:r>
          <a:endParaRPr lang="ja-JP" altLang="ja-JP" sz="1400">
            <a:effectLst/>
          </a:endParaRPr>
        </a:p>
        <a:p>
          <a:r>
            <a:rPr kumimoji="1" lang="ja-JP" altLang="ja-JP" sz="1400">
              <a:solidFill>
                <a:schemeClr val="dk1"/>
              </a:solidFill>
              <a:effectLst/>
              <a:latin typeface="+mn-lt"/>
              <a:ea typeface="+mn-ea"/>
              <a:cs typeface="+mn-cs"/>
            </a:rPr>
            <a:t>　今後も</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年度に策定された「松前町補助金等交付基準」に基づき、補助金等に要する経費等の削減に努めたい。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145288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317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145288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168148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臨時財政対策債の累増及び学校施設大規模改修等の大型事業が控えていることから、今後についても厳しい現状が続く見込みである。</a:t>
          </a:r>
          <a:endParaRPr lang="ja-JP" altLang="ja-JP" sz="1400">
            <a:effectLst/>
          </a:endParaRPr>
        </a:p>
        <a:p>
          <a:r>
            <a:rPr kumimoji="1" lang="ja-JP" altLang="ja-JP" sz="1400">
              <a:solidFill>
                <a:schemeClr val="dk1"/>
              </a:solidFill>
              <a:effectLst/>
              <a:latin typeface="+mn-lt"/>
              <a:ea typeface="+mn-ea"/>
              <a:cs typeface="+mn-cs"/>
            </a:rPr>
            <a:t>　以上のような状況ではあるが、「財政運営の基本方針」に基づき、適正な水準</a:t>
          </a:r>
          <a:r>
            <a:rPr kumimoji="1" lang="ja-JP" altLang="en-US" sz="1400">
              <a:solidFill>
                <a:schemeClr val="dk1"/>
              </a:solidFill>
              <a:effectLst/>
              <a:latin typeface="+mn-lt"/>
              <a:ea typeface="+mn-ea"/>
              <a:cs typeface="+mn-cs"/>
            </a:rPr>
            <a:t>を維持できる</a:t>
          </a:r>
          <a:r>
            <a:rPr kumimoji="1" lang="ja-JP" altLang="ja-JP" sz="1400">
              <a:solidFill>
                <a:schemeClr val="dk1"/>
              </a:solidFill>
              <a:effectLst/>
              <a:latin typeface="+mn-lt"/>
              <a:ea typeface="+mn-ea"/>
              <a:cs typeface="+mn-cs"/>
            </a:rPr>
            <a:t>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107950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987800" y="13286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107950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098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78</xdr:row>
      <xdr:rowOff>20320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2209800" y="132943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43180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1320800" y="1339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類似団体平均と比べると低い水準にあり、今後も</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職員の創意工夫による経常経費の削減に努める。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37846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1617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131572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093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62992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893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62992</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004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108853</xdr:rowOff>
    </xdr:from>
    <xdr:to>
      <xdr:col>29</xdr:col>
      <xdr:colOff>127000</xdr:colOff>
      <xdr:row>17</xdr:row>
      <xdr:rowOff>122227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71128"/>
          <a:ext cx="6477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93630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5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122227</xdr:rowOff>
    </xdr:from>
    <xdr:to>
      <xdr:col>26</xdr:col>
      <xdr:colOff>50800</xdr:colOff>
      <xdr:row>17</xdr:row>
      <xdr:rowOff>131926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084502"/>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131926</xdr:rowOff>
    </xdr:from>
    <xdr:to>
      <xdr:col>22</xdr:col>
      <xdr:colOff>114300</xdr:colOff>
      <xdr:row>17</xdr:row>
      <xdr:rowOff>132383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94201"/>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132383</xdr:rowOff>
    </xdr:from>
    <xdr:to>
      <xdr:col>18</xdr:col>
      <xdr:colOff>177800</xdr:colOff>
      <xdr:row>18</xdr:row>
      <xdr:rowOff>4465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094658"/>
          <a:ext cx="698500" cy="4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58053</xdr:rowOff>
    </xdr:from>
    <xdr:to>
      <xdr:col>29</xdr:col>
      <xdr:colOff>177800</xdr:colOff>
      <xdr:row>17</xdr:row>
      <xdr:rowOff>159653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02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74580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8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71427</xdr:rowOff>
    </xdr:from>
    <xdr:to>
      <xdr:col>26</xdr:col>
      <xdr:colOff>101600</xdr:colOff>
      <xdr:row>18</xdr:row>
      <xdr:rowOff>1577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3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11754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802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81126</xdr:rowOff>
    </xdr:from>
    <xdr:to>
      <xdr:col>22</xdr:col>
      <xdr:colOff>165100</xdr:colOff>
      <xdr:row>18</xdr:row>
      <xdr:rowOff>11276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4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21453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81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81583</xdr:rowOff>
    </xdr:from>
    <xdr:to>
      <xdr:col>19</xdr:col>
      <xdr:colOff>38100</xdr:colOff>
      <xdr:row>18</xdr:row>
      <xdr:rowOff>11733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04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21910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81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125115</xdr:rowOff>
    </xdr:from>
    <xdr:to>
      <xdr:col>15</xdr:col>
      <xdr:colOff>101600</xdr:colOff>
      <xdr:row>18</xdr:row>
      <xdr:rowOff>55265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08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40042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17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92090</xdr:rowOff>
    </xdr:from>
    <xdr:to>
      <xdr:col>29</xdr:col>
      <xdr:colOff>127000</xdr:colOff>
      <xdr:row>35</xdr:row>
      <xdr:rowOff>102670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702440"/>
          <a:ext cx="647700" cy="1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102670</xdr:rowOff>
    </xdr:from>
    <xdr:to>
      <xdr:col>26</xdr:col>
      <xdr:colOff>50800</xdr:colOff>
      <xdr:row>35</xdr:row>
      <xdr:rowOff>151787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6713020"/>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85395</xdr:rowOff>
    </xdr:from>
    <xdr:to>
      <xdr:col>22</xdr:col>
      <xdr:colOff>114300</xdr:colOff>
      <xdr:row>35</xdr:row>
      <xdr:rowOff>151787</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695745"/>
          <a:ext cx="698500" cy="6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15149</xdr:rowOff>
    </xdr:from>
    <xdr:to>
      <xdr:col>18</xdr:col>
      <xdr:colOff>177800</xdr:colOff>
      <xdr:row>35</xdr:row>
      <xdr:rowOff>85395</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625499"/>
          <a:ext cx="698500" cy="7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41290</xdr:rowOff>
    </xdr:from>
    <xdr:to>
      <xdr:col>29</xdr:col>
      <xdr:colOff>177800</xdr:colOff>
      <xdr:row>35</xdr:row>
      <xdr:rowOff>142890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65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229267</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49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51870</xdr:rowOff>
    </xdr:from>
    <xdr:to>
      <xdr:col>26</xdr:col>
      <xdr:colOff>101600</xdr:colOff>
      <xdr:row>35</xdr:row>
      <xdr:rowOff>153470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66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163647</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43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100987</xdr:rowOff>
    </xdr:from>
    <xdr:to>
      <xdr:col>22</xdr:col>
      <xdr:colOff>165100</xdr:colOff>
      <xdr:row>35</xdr:row>
      <xdr:rowOff>202587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71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212764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48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34595</xdr:rowOff>
    </xdr:from>
    <xdr:to>
      <xdr:col>19</xdr:col>
      <xdr:colOff>38100</xdr:colOff>
      <xdr:row>35</xdr:row>
      <xdr:rowOff>136195</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64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146372</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41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307249</xdr:rowOff>
    </xdr:from>
    <xdr:to>
      <xdr:col>15</xdr:col>
      <xdr:colOff>101600</xdr:colOff>
      <xdr:row>35</xdr:row>
      <xdr:rowOff>65949</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5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76126</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34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30,907
30,780
20.41
10,505,195
10,175,889
293,381
6,582,343
11,066,240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84510</xdr:rowOff>
    </xdr:from>
    <xdr:to>
      <xdr:col>24</xdr:col>
      <xdr:colOff>63500</xdr:colOff>
      <xdr:row>36</xdr:row>
      <xdr:rowOff>84918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256710"/>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79252</xdr:rowOff>
    </xdr:from>
    <xdr:to>
      <xdr:col>19</xdr:col>
      <xdr:colOff>177800</xdr:colOff>
      <xdr:row>36</xdr:row>
      <xdr:rowOff>84510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25145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79252</xdr:rowOff>
    </xdr:from>
    <xdr:to>
      <xdr:col>15</xdr:col>
      <xdr:colOff>50800</xdr:colOff>
      <xdr:row>36</xdr:row>
      <xdr:rowOff>87024</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25145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87024</xdr:rowOff>
    </xdr:from>
    <xdr:to>
      <xdr:col>10</xdr:col>
      <xdr:colOff>114300</xdr:colOff>
      <xdr:row>36</xdr:row>
      <xdr:rowOff>110701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259224"/>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34118</xdr:rowOff>
    </xdr:from>
    <xdr:to>
      <xdr:col>24</xdr:col>
      <xdr:colOff>114300</xdr:colOff>
      <xdr:row>36</xdr:row>
      <xdr:rowOff>135718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2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12545</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1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33710</xdr:rowOff>
    </xdr:from>
    <xdr:to>
      <xdr:col>20</xdr:col>
      <xdr:colOff>38100</xdr:colOff>
      <xdr:row>36</xdr:row>
      <xdr:rowOff>135310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126437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2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28452</xdr:rowOff>
    </xdr:from>
    <xdr:to>
      <xdr:col>15</xdr:col>
      <xdr:colOff>101600</xdr:colOff>
      <xdr:row>36</xdr:row>
      <xdr:rowOff>130052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121179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2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36224</xdr:rowOff>
    </xdr:from>
    <xdr:to>
      <xdr:col>10</xdr:col>
      <xdr:colOff>165100</xdr:colOff>
      <xdr:row>36</xdr:row>
      <xdr:rowOff>137824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0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128951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30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59901</xdr:rowOff>
    </xdr:from>
    <xdr:to>
      <xdr:col>6</xdr:col>
      <xdr:colOff>38100</xdr:colOff>
      <xdr:row>36</xdr:row>
      <xdr:rowOff>161501</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152628</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51286</xdr:rowOff>
    </xdr:from>
    <xdr:to>
      <xdr:col>24</xdr:col>
      <xdr:colOff>63500</xdr:colOff>
      <xdr:row>58</xdr:row>
      <xdr:rowOff>61834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3797300" y="9995386"/>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51286</xdr:rowOff>
    </xdr:from>
    <xdr:to>
      <xdr:col>19</xdr:col>
      <xdr:colOff>177800</xdr:colOff>
      <xdr:row>58</xdr:row>
      <xdr:rowOff>92304</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995386"/>
          <a:ext cx="8890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92304</xdr:rowOff>
    </xdr:from>
    <xdr:to>
      <xdr:col>15</xdr:col>
      <xdr:colOff>50800</xdr:colOff>
      <xdr:row>58</xdr:row>
      <xdr:rowOff>105410</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10036404"/>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105410</xdr:rowOff>
    </xdr:from>
    <xdr:to>
      <xdr:col>10</xdr:col>
      <xdr:colOff>114300</xdr:colOff>
      <xdr:row>58</xdr:row>
      <xdr:rowOff>122534</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10049510"/>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11034</xdr:rowOff>
    </xdr:from>
    <xdr:to>
      <xdr:col>24</xdr:col>
      <xdr:colOff>114300</xdr:colOff>
      <xdr:row>58</xdr:row>
      <xdr:rowOff>112634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9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160911</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9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486</xdr:rowOff>
    </xdr:from>
    <xdr:to>
      <xdr:col>20</xdr:col>
      <xdr:colOff>38100</xdr:colOff>
      <xdr:row>58</xdr:row>
      <xdr:rowOff>102086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93213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1003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41504</xdr:rowOff>
    </xdr:from>
    <xdr:to>
      <xdr:col>15</xdr:col>
      <xdr:colOff>101600</xdr:colOff>
      <xdr:row>58</xdr:row>
      <xdr:rowOff>143104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9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134231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0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54610</xdr:rowOff>
    </xdr:from>
    <xdr:to>
      <xdr:col>10</xdr:col>
      <xdr:colOff>165100</xdr:colOff>
      <xdr:row>58</xdr:row>
      <xdr:rowOff>156210</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147337</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100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71734</xdr:rowOff>
    </xdr:from>
    <xdr:to>
      <xdr:col>6</xdr:col>
      <xdr:colOff>38100</xdr:colOff>
      <xdr:row>59</xdr:row>
      <xdr:rowOff>1884</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100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164461</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10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83389</xdr:rowOff>
    </xdr:from>
    <xdr:to>
      <xdr:col>24</xdr:col>
      <xdr:colOff>63500</xdr:colOff>
      <xdr:row>77</xdr:row>
      <xdr:rowOff>94590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285039"/>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94590</xdr:rowOff>
    </xdr:from>
    <xdr:to>
      <xdr:col>19</xdr:col>
      <xdr:colOff>177800</xdr:colOff>
      <xdr:row>77</xdr:row>
      <xdr:rowOff>138861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3296240"/>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119659</xdr:rowOff>
    </xdr:from>
    <xdr:to>
      <xdr:col>15</xdr:col>
      <xdr:colOff>50800</xdr:colOff>
      <xdr:row>77</xdr:row>
      <xdr:rowOff>138861</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3321309"/>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110134</xdr:rowOff>
    </xdr:from>
    <xdr:to>
      <xdr:col>10</xdr:col>
      <xdr:colOff>114300</xdr:colOff>
      <xdr:row>77</xdr:row>
      <xdr:rowOff>119659</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331178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32589</xdr:rowOff>
    </xdr:from>
    <xdr:to>
      <xdr:col>24</xdr:col>
      <xdr:colOff>114300</xdr:colOff>
      <xdr:row>77</xdr:row>
      <xdr:rowOff>134189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2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55466</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08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43790</xdr:rowOff>
    </xdr:from>
    <xdr:to>
      <xdr:col>20</xdr:col>
      <xdr:colOff>38100</xdr:colOff>
      <xdr:row>77</xdr:row>
      <xdr:rowOff>145390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2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161917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0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88061</xdr:rowOff>
    </xdr:from>
    <xdr:to>
      <xdr:col>15</xdr:col>
      <xdr:colOff>101600</xdr:colOff>
      <xdr:row>78</xdr:row>
      <xdr:rowOff>18211</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2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9338</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3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68859</xdr:rowOff>
    </xdr:from>
    <xdr:to>
      <xdr:col>10</xdr:col>
      <xdr:colOff>165100</xdr:colOff>
      <xdr:row>77</xdr:row>
      <xdr:rowOff>170459</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2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161586</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36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59334</xdr:rowOff>
    </xdr:from>
    <xdr:to>
      <xdr:col>6</xdr:col>
      <xdr:colOff>38100</xdr:colOff>
      <xdr:row>77</xdr:row>
      <xdr:rowOff>160934</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6011</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03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121053</xdr:rowOff>
    </xdr:from>
    <xdr:to>
      <xdr:col>24</xdr:col>
      <xdr:colOff>63500</xdr:colOff>
      <xdr:row>97</xdr:row>
      <xdr:rowOff>166675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751703"/>
          <a:ext cx="8382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166675</xdr:rowOff>
    </xdr:from>
    <xdr:to>
      <xdr:col>19</xdr:col>
      <xdr:colOff>177800</xdr:colOff>
      <xdr:row>98</xdr:row>
      <xdr:rowOff>79056</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908300" y="16797325"/>
          <a:ext cx="889000" cy="8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79056</xdr:rowOff>
    </xdr:from>
    <xdr:to>
      <xdr:col>15</xdr:col>
      <xdr:colOff>50800</xdr:colOff>
      <xdr:row>98</xdr:row>
      <xdr:rowOff>139193</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2019300" y="16881156"/>
          <a:ext cx="889000" cy="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139193</xdr:rowOff>
    </xdr:from>
    <xdr:to>
      <xdr:col>10</xdr:col>
      <xdr:colOff>114300</xdr:colOff>
      <xdr:row>99</xdr:row>
      <xdr:rowOff>34871</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941293"/>
          <a:ext cx="889000" cy="6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70253</xdr:rowOff>
    </xdr:from>
    <xdr:to>
      <xdr:col>24</xdr:col>
      <xdr:colOff>114300</xdr:colOff>
      <xdr:row>98</xdr:row>
      <xdr:rowOff>403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7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48680</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6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115875</xdr:rowOff>
    </xdr:from>
    <xdr:to>
      <xdr:col>20</xdr:col>
      <xdr:colOff>38100</xdr:colOff>
      <xdr:row>98</xdr:row>
      <xdr:rowOff>46025</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7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37152</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8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28256</xdr:rowOff>
    </xdr:from>
    <xdr:to>
      <xdr:col>15</xdr:col>
      <xdr:colOff>101600</xdr:colOff>
      <xdr:row>98</xdr:row>
      <xdr:rowOff>129856</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8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120983</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92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88393</xdr:rowOff>
    </xdr:from>
    <xdr:to>
      <xdr:col>10</xdr:col>
      <xdr:colOff>165100</xdr:colOff>
      <xdr:row>99</xdr:row>
      <xdr:rowOff>18543</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8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9670</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69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155521</xdr:rowOff>
    </xdr:from>
    <xdr:to>
      <xdr:col>6</xdr:col>
      <xdr:colOff>38100</xdr:colOff>
      <xdr:row>99</xdr:row>
      <xdr:rowOff>85671</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9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76798</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705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124395</xdr:rowOff>
    </xdr:from>
    <xdr:to>
      <xdr:col>55</xdr:col>
      <xdr:colOff>0</xdr:colOff>
      <xdr:row>36</xdr:row>
      <xdr:rowOff>144272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6296595"/>
          <a:ext cx="8382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144272</xdr:rowOff>
    </xdr:from>
    <xdr:to>
      <xdr:col>50</xdr:col>
      <xdr:colOff>114300</xdr:colOff>
      <xdr:row>36</xdr:row>
      <xdr:rowOff>160977</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8750300" y="6316472"/>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160977</xdr:rowOff>
    </xdr:from>
    <xdr:to>
      <xdr:col>45</xdr:col>
      <xdr:colOff>177800</xdr:colOff>
      <xdr:row>36</xdr:row>
      <xdr:rowOff>162651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7861300" y="6333177"/>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154108</xdr:rowOff>
    </xdr:from>
    <xdr:to>
      <xdr:col>41</xdr:col>
      <xdr:colOff>50800</xdr:colOff>
      <xdr:row>36</xdr:row>
      <xdr:rowOff>162651</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6972300" y="6326308"/>
          <a:ext cx="8890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73595</xdr:rowOff>
    </xdr:from>
    <xdr:to>
      <xdr:col>55</xdr:col>
      <xdr:colOff>50800</xdr:colOff>
      <xdr:row>37</xdr:row>
      <xdr:rowOff>3745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62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52022</xdr:rowOff>
    </xdr:from>
    <xdr:ext cx="534377"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622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93472</xdr:rowOff>
    </xdr:from>
    <xdr:to>
      <xdr:col>50</xdr:col>
      <xdr:colOff>165100</xdr:colOff>
      <xdr:row>37</xdr:row>
      <xdr:rowOff>23622</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14749</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3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110177</xdr:rowOff>
    </xdr:from>
    <xdr:to>
      <xdr:col>46</xdr:col>
      <xdr:colOff>38100</xdr:colOff>
      <xdr:row>37</xdr:row>
      <xdr:rowOff>40327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2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31454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3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111851</xdr:rowOff>
    </xdr:from>
    <xdr:to>
      <xdr:col>41</xdr:col>
      <xdr:colOff>101600</xdr:colOff>
      <xdr:row>37</xdr:row>
      <xdr:rowOff>42001</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33128</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3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103308</xdr:rowOff>
    </xdr:from>
    <xdr:to>
      <xdr:col>36</xdr:col>
      <xdr:colOff>165100</xdr:colOff>
      <xdr:row>37</xdr:row>
      <xdr:rowOff>33458</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2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24585</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3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170416</xdr:rowOff>
    </xdr:from>
    <xdr:to>
      <xdr:col>55</xdr:col>
      <xdr:colOff>0</xdr:colOff>
      <xdr:row>57</xdr:row>
      <xdr:rowOff>137993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9639300" y="9771616"/>
          <a:ext cx="8382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170416</xdr:rowOff>
    </xdr:from>
    <xdr:to>
      <xdr:col>50</xdr:col>
      <xdr:colOff>114300</xdr:colOff>
      <xdr:row>57</xdr:row>
      <xdr:rowOff>120841</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771616"/>
          <a:ext cx="889000" cy="12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120841</xdr:rowOff>
    </xdr:from>
    <xdr:to>
      <xdr:col>45</xdr:col>
      <xdr:colOff>177800</xdr:colOff>
      <xdr:row>57</xdr:row>
      <xdr:rowOff>139052</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7861300" y="9893491"/>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127965</xdr:rowOff>
    </xdr:from>
    <xdr:to>
      <xdr:col>41</xdr:col>
      <xdr:colOff>50800</xdr:colOff>
      <xdr:row>57</xdr:row>
      <xdr:rowOff>139052</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6972300" y="9900615"/>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87193</xdr:rowOff>
    </xdr:from>
    <xdr:to>
      <xdr:col>55</xdr:col>
      <xdr:colOff>50800</xdr:colOff>
      <xdr:row>58</xdr:row>
      <xdr:rowOff>17343</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8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65620</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8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119616</xdr:rowOff>
    </xdr:from>
    <xdr:to>
      <xdr:col>50</xdr:col>
      <xdr:colOff>165100</xdr:colOff>
      <xdr:row>57</xdr:row>
      <xdr:rowOff>49766</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7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66293</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4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70041</xdr:rowOff>
    </xdr:from>
    <xdr:to>
      <xdr:col>46</xdr:col>
      <xdr:colOff>38100</xdr:colOff>
      <xdr:row>58</xdr:row>
      <xdr:rowOff>191</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162768</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99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88252</xdr:rowOff>
    </xdr:from>
    <xdr:to>
      <xdr:col>41</xdr:col>
      <xdr:colOff>101600</xdr:colOff>
      <xdr:row>58</xdr:row>
      <xdr:rowOff>18402</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8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9529</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99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77165</xdr:rowOff>
    </xdr:from>
    <xdr:to>
      <xdr:col>36</xdr:col>
      <xdr:colOff>165100</xdr:colOff>
      <xdr:row>58</xdr:row>
      <xdr:rowOff>7315</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8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169892</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9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85342</xdr:rowOff>
    </xdr:from>
    <xdr:to>
      <xdr:col>55</xdr:col>
      <xdr:colOff>0</xdr:colOff>
      <xdr:row>77</xdr:row>
      <xdr:rowOff>59364</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9639300" y="13115542"/>
          <a:ext cx="838200" cy="1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85342</xdr:rowOff>
    </xdr:from>
    <xdr:to>
      <xdr:col>50</xdr:col>
      <xdr:colOff>114300</xdr:colOff>
      <xdr:row>78</xdr:row>
      <xdr:rowOff>12370</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8750300" y="13115542"/>
          <a:ext cx="889000" cy="26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12370</xdr:rowOff>
    </xdr:from>
    <xdr:to>
      <xdr:col>45</xdr:col>
      <xdr:colOff>177800</xdr:colOff>
      <xdr:row>78</xdr:row>
      <xdr:rowOff>46089</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7861300" y="1338547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8564</xdr:rowOff>
    </xdr:from>
    <xdr:to>
      <xdr:col>55</xdr:col>
      <xdr:colOff>50800</xdr:colOff>
      <xdr:row>77</xdr:row>
      <xdr:rowOff>110164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31441</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0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34542</xdr:rowOff>
    </xdr:from>
    <xdr:to>
      <xdr:col>50</xdr:col>
      <xdr:colOff>165100</xdr:colOff>
      <xdr:row>76</xdr:row>
      <xdr:rowOff>136142</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0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152669</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28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133020</xdr:rowOff>
    </xdr:from>
    <xdr:to>
      <xdr:col>46</xdr:col>
      <xdr:colOff>38100</xdr:colOff>
      <xdr:row>78</xdr:row>
      <xdr:rowOff>63170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3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54297</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4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166739</xdr:rowOff>
    </xdr:from>
    <xdr:to>
      <xdr:col>41</xdr:col>
      <xdr:colOff>101600</xdr:colOff>
      <xdr:row>78</xdr:row>
      <xdr:rowOff>96889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88016</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4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59601</xdr:rowOff>
    </xdr:from>
    <xdr:to>
      <xdr:col>55</xdr:col>
      <xdr:colOff>0</xdr:colOff>
      <xdr:row>98</xdr:row>
      <xdr:rowOff>127915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861701"/>
          <a:ext cx="838200" cy="6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44602</xdr:rowOff>
    </xdr:from>
    <xdr:to>
      <xdr:col>50</xdr:col>
      <xdr:colOff>114300</xdr:colOff>
      <xdr:row>98</xdr:row>
      <xdr:rowOff>59601</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6846702"/>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44602</xdr:rowOff>
    </xdr:from>
    <xdr:to>
      <xdr:col>45</xdr:col>
      <xdr:colOff>177800</xdr:colOff>
      <xdr:row>98</xdr:row>
      <xdr:rowOff>86513</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846702"/>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77115</xdr:rowOff>
    </xdr:from>
    <xdr:to>
      <xdr:col>55</xdr:col>
      <xdr:colOff>50800</xdr:colOff>
      <xdr:row>99</xdr:row>
      <xdr:rowOff>7265</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8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163492</xdr:rowOff>
    </xdr:from>
    <xdr:ext cx="469744"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79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8801</xdr:rowOff>
    </xdr:from>
    <xdr:to>
      <xdr:col>50</xdr:col>
      <xdr:colOff>165100</xdr:colOff>
      <xdr:row>98</xdr:row>
      <xdr:rowOff>110401</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101528</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9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165252</xdr:rowOff>
    </xdr:from>
    <xdr:to>
      <xdr:col>46</xdr:col>
      <xdr:colOff>38100</xdr:colOff>
      <xdr:row>98</xdr:row>
      <xdr:rowOff>95402</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86529</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35713</xdr:rowOff>
    </xdr:from>
    <xdr:to>
      <xdr:col>41</xdr:col>
      <xdr:colOff>101600</xdr:colOff>
      <xdr:row>98</xdr:row>
      <xdr:rowOff>137313</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8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128440</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9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xmlns=""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xmlns=""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xmlns=""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xmlns=""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a:extLst>
            <a:ext uri="{FF2B5EF4-FFF2-40B4-BE49-F238E27FC236}">
              <a16:creationId xmlns:a16="http://schemas.microsoft.com/office/drawing/2014/main" xmlns="" id="{00000000-0008-0000-0600-000013020000}"/>
            </a:ext>
          </a:extLst>
        </xdr:cNvPr>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xmlns=""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xmlns=""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xmlns=""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xmlns=""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xmlns=""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xmlns=""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62988</xdr:rowOff>
    </xdr:from>
    <xdr:to>
      <xdr:col>85</xdr:col>
      <xdr:colOff>127000</xdr:colOff>
      <xdr:row>76</xdr:row>
      <xdr:rowOff>68328</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5481300" y="13093188"/>
          <a:ext cx="8382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a:extLst>
            <a:ext uri="{FF2B5EF4-FFF2-40B4-BE49-F238E27FC236}">
              <a16:creationId xmlns:a16="http://schemas.microsoft.com/office/drawing/2014/main" xmlns="" id="{00000000-0008-0000-0600-00006C020000}"/>
            </a:ext>
          </a:extLst>
        </xdr:cNvPr>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62988</xdr:rowOff>
    </xdr:from>
    <xdr:to>
      <xdr:col>81</xdr:col>
      <xdr:colOff>50800</xdr:colOff>
      <xdr:row>76</xdr:row>
      <xdr:rowOff>69993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4592300" y="13093188"/>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36388</xdr:rowOff>
    </xdr:from>
    <xdr:to>
      <xdr:col>76</xdr:col>
      <xdr:colOff>114300</xdr:colOff>
      <xdr:row>76</xdr:row>
      <xdr:rowOff>69993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3703300" y="13066588"/>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36388</xdr:rowOff>
    </xdr:from>
    <xdr:to>
      <xdr:col>71</xdr:col>
      <xdr:colOff>177800</xdr:colOff>
      <xdr:row>76</xdr:row>
      <xdr:rowOff>38920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2814300" y="13066588"/>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17528</xdr:rowOff>
    </xdr:from>
    <xdr:to>
      <xdr:col>85</xdr:col>
      <xdr:colOff>177800</xdr:colOff>
      <xdr:row>76</xdr:row>
      <xdr:rowOff>119128</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6268700" y="130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40405</xdr:rowOff>
    </xdr:from>
    <xdr:ext cx="534377" cy="259045"/>
    <xdr:sp macro="" textlink="">
      <xdr:nvSpPr>
        <xdr:cNvPr id="639" name="公債費該当値テキスト">
          <a:extLst>
            <a:ext uri="{FF2B5EF4-FFF2-40B4-BE49-F238E27FC236}">
              <a16:creationId xmlns:a16="http://schemas.microsoft.com/office/drawing/2014/main" xmlns="" id="{00000000-0008-0000-0600-00007F020000}"/>
            </a:ext>
          </a:extLst>
        </xdr:cNvPr>
        <xdr:cNvSpPr txBox="1"/>
      </xdr:nvSpPr>
      <xdr:spPr>
        <a:xfrm>
          <a:off x="16370300" y="1289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12188</xdr:rowOff>
    </xdr:from>
    <xdr:to>
      <xdr:col>81</xdr:col>
      <xdr:colOff>101600</xdr:colOff>
      <xdr:row>76</xdr:row>
      <xdr:rowOff>113788</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5430500" y="130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130315</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281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19193</xdr:rowOff>
    </xdr:from>
    <xdr:to>
      <xdr:col>76</xdr:col>
      <xdr:colOff>165100</xdr:colOff>
      <xdr:row>76</xdr:row>
      <xdr:rowOff>120793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4541500" y="130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137320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325111" y="128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157038</xdr:rowOff>
    </xdr:from>
    <xdr:to>
      <xdr:col>72</xdr:col>
      <xdr:colOff>38100</xdr:colOff>
      <xdr:row>76</xdr:row>
      <xdr:rowOff>87188</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3652500" y="130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103716</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27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159570</xdr:rowOff>
    </xdr:from>
    <xdr:to>
      <xdr:col>67</xdr:col>
      <xdr:colOff>101600</xdr:colOff>
      <xdr:row>76</xdr:row>
      <xdr:rowOff>89720</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2763500" y="130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106247</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27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xmlns=""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xmlns=""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107170</xdr:rowOff>
    </xdr:from>
    <xdr:to>
      <xdr:col>85</xdr:col>
      <xdr:colOff>127000</xdr:colOff>
      <xdr:row>98</xdr:row>
      <xdr:rowOff>109978</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5481300" y="16909270"/>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xmlns=""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107170</xdr:rowOff>
    </xdr:from>
    <xdr:to>
      <xdr:col>81</xdr:col>
      <xdr:colOff>50800</xdr:colOff>
      <xdr:row>98</xdr:row>
      <xdr:rowOff>109406</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4592300" y="16909270"/>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109406</xdr:rowOff>
    </xdr:from>
    <xdr:to>
      <xdr:col>76</xdr:col>
      <xdr:colOff>114300</xdr:colOff>
      <xdr:row>98</xdr:row>
      <xdr:rowOff>115167</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3703300" y="1691150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115167</xdr:rowOff>
    </xdr:from>
    <xdr:to>
      <xdr:col>71</xdr:col>
      <xdr:colOff>177800</xdr:colOff>
      <xdr:row>98</xdr:row>
      <xdr:rowOff>116501</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2814300" y="16917267"/>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59178</xdr:rowOff>
    </xdr:from>
    <xdr:to>
      <xdr:col>85</xdr:col>
      <xdr:colOff>177800</xdr:colOff>
      <xdr:row>98</xdr:row>
      <xdr:rowOff>160778</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6268700" y="168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a:extLst>
            <a:ext uri="{FF2B5EF4-FFF2-40B4-BE49-F238E27FC236}">
              <a16:creationId xmlns:a16="http://schemas.microsoft.com/office/drawing/2014/main" xmlns="" id="{00000000-0008-0000-0600-0000B6020000}"/>
            </a:ext>
          </a:extLst>
        </xdr:cNvPr>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56370</xdr:rowOff>
    </xdr:from>
    <xdr:to>
      <xdr:col>81</xdr:col>
      <xdr:colOff>101600</xdr:colOff>
      <xdr:row>98</xdr:row>
      <xdr:rowOff>157970</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5430500" y="168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149097</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46428" y="169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58606</xdr:rowOff>
    </xdr:from>
    <xdr:to>
      <xdr:col>76</xdr:col>
      <xdr:colOff>165100</xdr:colOff>
      <xdr:row>98</xdr:row>
      <xdr:rowOff>160206</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4541500" y="168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151333</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357428" y="1695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64367</xdr:rowOff>
    </xdr:from>
    <xdr:to>
      <xdr:col>72</xdr:col>
      <xdr:colOff>38100</xdr:colOff>
      <xdr:row>98</xdr:row>
      <xdr:rowOff>165967</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3652500" y="1686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157094</xdr:rowOff>
    </xdr:from>
    <xdr:ext cx="469744"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68428" y="1695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65701</xdr:rowOff>
    </xdr:from>
    <xdr:to>
      <xdr:col>67</xdr:col>
      <xdr:colOff>101600</xdr:colOff>
      <xdr:row>98</xdr:row>
      <xdr:rowOff>167301</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2763500" y="168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158428</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79428" y="1696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xmlns=""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xmlns=""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104176</xdr:rowOff>
    </xdr:from>
    <xdr:to>
      <xdr:col>116</xdr:col>
      <xdr:colOff>63500</xdr:colOff>
      <xdr:row>58</xdr:row>
      <xdr:rowOff>104176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1323300" y="100482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a:extLst>
            <a:ext uri="{FF2B5EF4-FFF2-40B4-BE49-F238E27FC236}">
              <a16:creationId xmlns:a16="http://schemas.microsoft.com/office/drawing/2014/main" xmlns="" id="{00000000-0008-0000-0600-000015030000}"/>
            </a:ext>
          </a:extLst>
        </xdr:cNvPr>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104176</xdr:rowOff>
    </xdr:from>
    <xdr:to>
      <xdr:col>111</xdr:col>
      <xdr:colOff>177800</xdr:colOff>
      <xdr:row>58</xdr:row>
      <xdr:rowOff>104267</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0434300" y="1004827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104267</xdr:rowOff>
    </xdr:from>
    <xdr:to>
      <xdr:col>107</xdr:col>
      <xdr:colOff>50800</xdr:colOff>
      <xdr:row>58</xdr:row>
      <xdr:rowOff>104496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19545300" y="1004836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104496</xdr:rowOff>
    </xdr:from>
    <xdr:to>
      <xdr:col>102</xdr:col>
      <xdr:colOff>114300</xdr:colOff>
      <xdr:row>58</xdr:row>
      <xdr:rowOff>104496</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656300" y="1004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53376</xdr:rowOff>
    </xdr:from>
    <xdr:to>
      <xdr:col>116</xdr:col>
      <xdr:colOff>114300</xdr:colOff>
      <xdr:row>58</xdr:row>
      <xdr:rowOff>154976</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21107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a:extLst>
            <a:ext uri="{FF2B5EF4-FFF2-40B4-BE49-F238E27FC236}">
              <a16:creationId xmlns:a16="http://schemas.microsoft.com/office/drawing/2014/main" xmlns="" id="{00000000-0008-0000-0600-000028030000}"/>
            </a:ext>
          </a:extLst>
        </xdr:cNvPr>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53376</xdr:rowOff>
    </xdr:from>
    <xdr:to>
      <xdr:col>112</xdr:col>
      <xdr:colOff>38100</xdr:colOff>
      <xdr:row>58</xdr:row>
      <xdr:rowOff>154976</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1272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146103</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4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53467</xdr:rowOff>
    </xdr:from>
    <xdr:to>
      <xdr:col>107</xdr:col>
      <xdr:colOff>101600</xdr:colOff>
      <xdr:row>58</xdr:row>
      <xdr:rowOff>155067</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0383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146194</xdr:rowOff>
    </xdr:from>
    <xdr:ext cx="378565"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5017" y="100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53696</xdr:rowOff>
    </xdr:from>
    <xdr:to>
      <xdr:col>102</xdr:col>
      <xdr:colOff>165100</xdr:colOff>
      <xdr:row>58</xdr:row>
      <xdr:rowOff>155296</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94945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146423</xdr:rowOff>
    </xdr:from>
    <xdr:ext cx="378565"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56017" y="1009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53696</xdr:rowOff>
    </xdr:from>
    <xdr:to>
      <xdr:col>98</xdr:col>
      <xdr:colOff>38100</xdr:colOff>
      <xdr:row>58</xdr:row>
      <xdr:rowOff>155296</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86055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146423</xdr:rowOff>
    </xdr:from>
    <xdr:ext cx="378565"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67017" y="1009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12758</xdr:rowOff>
    </xdr:from>
    <xdr:to>
      <xdr:col>116</xdr:col>
      <xdr:colOff>63500</xdr:colOff>
      <xdr:row>75</xdr:row>
      <xdr:rowOff>56032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1323300" y="12871508"/>
          <a:ext cx="8382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46157</xdr:rowOff>
    </xdr:from>
    <xdr:to>
      <xdr:col>111</xdr:col>
      <xdr:colOff>177800</xdr:colOff>
      <xdr:row>75</xdr:row>
      <xdr:rowOff>56032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0434300" y="12904907"/>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46157</xdr:rowOff>
    </xdr:from>
    <xdr:to>
      <xdr:col>107</xdr:col>
      <xdr:colOff>50800</xdr:colOff>
      <xdr:row>75</xdr:row>
      <xdr:rowOff>92471</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9545300" y="12904907"/>
          <a:ext cx="8890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92471</xdr:rowOff>
    </xdr:from>
    <xdr:to>
      <xdr:col>102</xdr:col>
      <xdr:colOff>114300</xdr:colOff>
      <xdr:row>75</xdr:row>
      <xdr:rowOff>150809</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18656300" y="12951221"/>
          <a:ext cx="889000" cy="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133408</xdr:rowOff>
    </xdr:from>
    <xdr:to>
      <xdr:col>116</xdr:col>
      <xdr:colOff>114300</xdr:colOff>
      <xdr:row>75</xdr:row>
      <xdr:rowOff>63558</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2110700" y="128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156285</xdr:rowOff>
    </xdr:from>
    <xdr:ext cx="534377"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267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5232</xdr:rowOff>
    </xdr:from>
    <xdr:to>
      <xdr:col>112</xdr:col>
      <xdr:colOff>38100</xdr:colOff>
      <xdr:row>75</xdr:row>
      <xdr:rowOff>106832</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1272500" y="1286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123359</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26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166807</xdr:rowOff>
    </xdr:from>
    <xdr:to>
      <xdr:col>107</xdr:col>
      <xdr:colOff>101600</xdr:colOff>
      <xdr:row>75</xdr:row>
      <xdr:rowOff>96957</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0383500" y="128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113484</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26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41671</xdr:rowOff>
    </xdr:from>
    <xdr:to>
      <xdr:col>102</xdr:col>
      <xdr:colOff>165100</xdr:colOff>
      <xdr:row>75</xdr:row>
      <xdr:rowOff>143271</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9494500" y="129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159798</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67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100010</xdr:rowOff>
    </xdr:from>
    <xdr:to>
      <xdr:col>98</xdr:col>
      <xdr:colOff>38100</xdr:colOff>
      <xdr:row>76</xdr:row>
      <xdr:rowOff>30159</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8605500" y="129587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46687</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7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主な構成項目である人件費は、住民一人当たり</a:t>
          </a:r>
          <a:r>
            <a:rPr kumimoji="1" lang="en-US" altLang="ja-JP" sz="1400">
              <a:solidFill>
                <a:schemeClr val="dk1"/>
              </a:solidFill>
              <a:effectLst/>
              <a:latin typeface="+mn-lt"/>
              <a:ea typeface="+mn-ea"/>
              <a:cs typeface="+mn-cs"/>
            </a:rPr>
            <a:t>52</a:t>
          </a:r>
          <a:r>
            <a:rPr kumimoji="1" lang="ja-JP" altLang="ja-JP" sz="1400">
              <a:solidFill>
                <a:schemeClr val="dk1"/>
              </a:solidFill>
              <a:effectLst/>
              <a:latin typeface="+mn-lt"/>
              <a:ea typeface="+mn-ea"/>
              <a:cs typeface="+mn-cs"/>
            </a:rPr>
            <a:t>千円となっており、平成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千円程度にて推移しており、類似団体平均と比べて低い水準である。引き続き町職員数の適正化にも取り組んでおり、今後も同水準で推移できるよう努める。</a:t>
          </a:r>
          <a:endParaRPr lang="ja-JP" altLang="ja-JP" sz="1400">
            <a:effectLst/>
          </a:endParaRPr>
        </a:p>
        <a:p>
          <a:r>
            <a:rPr kumimoji="1" lang="ja-JP" altLang="ja-JP" sz="1400">
              <a:solidFill>
                <a:schemeClr val="dk1"/>
              </a:solidFill>
              <a:effectLst/>
              <a:latin typeface="+mn-lt"/>
              <a:ea typeface="+mn-ea"/>
              <a:cs typeface="+mn-cs"/>
            </a:rPr>
            <a:t>また普通建設事業費は住民一人当たり</a:t>
          </a:r>
          <a:r>
            <a:rPr kumimoji="1" lang="en-US" altLang="ja-JP" sz="1400">
              <a:solidFill>
                <a:schemeClr val="dk1"/>
              </a:solidFill>
              <a:effectLst/>
              <a:latin typeface="+mn-lt"/>
              <a:ea typeface="+mn-ea"/>
              <a:cs typeface="+mn-cs"/>
            </a:rPr>
            <a:t>33</a:t>
          </a:r>
          <a:r>
            <a:rPr kumimoji="1" lang="ja-JP" altLang="ja-JP" sz="1400">
              <a:solidFill>
                <a:schemeClr val="dk1"/>
              </a:solidFill>
              <a:effectLst/>
              <a:latin typeface="+mn-lt"/>
              <a:ea typeface="+mn-ea"/>
              <a:cs typeface="+mn-cs"/>
            </a:rPr>
            <a:t>千円となり、前年度から</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している。これは</a:t>
          </a:r>
          <a:r>
            <a:rPr kumimoji="1" lang="ja-JP" altLang="en-US" sz="1400">
              <a:solidFill>
                <a:schemeClr val="dk1"/>
              </a:solidFill>
              <a:effectLst/>
              <a:latin typeface="+mn-lt"/>
              <a:ea typeface="+mn-ea"/>
              <a:cs typeface="+mn-cs"/>
            </a:rPr>
            <a:t>前年度で</a:t>
          </a:r>
          <a:r>
            <a:rPr kumimoji="1" lang="ja-JP" altLang="ja-JP" sz="1400">
              <a:solidFill>
                <a:schemeClr val="dk1"/>
              </a:solidFill>
              <a:effectLst/>
              <a:latin typeface="+mn-lt"/>
              <a:ea typeface="+mn-ea"/>
              <a:cs typeface="+mn-cs"/>
            </a:rPr>
            <a:t>放課後児童健全育成施設整備や</a:t>
          </a:r>
          <a:r>
            <a:rPr kumimoji="1" lang="ja-JP" altLang="en-US" sz="1400">
              <a:solidFill>
                <a:schemeClr val="dk1"/>
              </a:solidFill>
              <a:effectLst/>
              <a:latin typeface="+mn-lt"/>
              <a:ea typeface="+mn-ea"/>
              <a:cs typeface="+mn-cs"/>
            </a:rPr>
            <a:t>国体施設</a:t>
          </a:r>
          <a:r>
            <a:rPr kumimoji="1" lang="ja-JP" altLang="ja-JP" sz="1400">
              <a:solidFill>
                <a:schemeClr val="dk1"/>
              </a:solidFill>
              <a:effectLst/>
              <a:latin typeface="+mn-lt"/>
              <a:ea typeface="+mn-ea"/>
              <a:cs typeface="+mn-cs"/>
            </a:rPr>
            <a:t>整備等</a:t>
          </a:r>
          <a:r>
            <a:rPr kumimoji="1" lang="ja-JP" altLang="en-US" sz="1400">
              <a:solidFill>
                <a:schemeClr val="dk1"/>
              </a:solidFill>
              <a:effectLst/>
              <a:latin typeface="+mn-lt"/>
              <a:ea typeface="+mn-ea"/>
              <a:cs typeface="+mn-cs"/>
            </a:rPr>
            <a:t>が完了したことに伴うもの</a:t>
          </a:r>
          <a:r>
            <a:rPr kumimoji="1" lang="ja-JP" altLang="ja-JP" sz="1400">
              <a:solidFill>
                <a:schemeClr val="dk1"/>
              </a:solidFill>
              <a:effectLst/>
              <a:latin typeface="+mn-lt"/>
              <a:ea typeface="+mn-ea"/>
              <a:cs typeface="+mn-cs"/>
            </a:rPr>
            <a:t>であ</a:t>
          </a:r>
          <a:r>
            <a:rPr kumimoji="1" lang="ja-JP" altLang="en-US" sz="1400">
              <a:solidFill>
                <a:schemeClr val="dk1"/>
              </a:solidFill>
              <a:effectLst/>
              <a:latin typeface="+mn-lt"/>
              <a:ea typeface="+mn-ea"/>
              <a:cs typeface="+mn-cs"/>
            </a:rPr>
            <a:t>る。しかし、</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学校施設大規模改修等の大規模事業が控えており、増加することが予想される。このため公共施設等総合管理計画に基づき、事業の取捨選択を徹底していくことで、事業費の減少を目指すこととしている。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30,907
30,780
20.41
10,505,195
10,175,889
293,381
6,582,343
11,066,240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41402</xdr:rowOff>
    </xdr:from>
    <xdr:to>
      <xdr:col>24</xdr:col>
      <xdr:colOff>63500</xdr:colOff>
      <xdr:row>35</xdr:row>
      <xdr:rowOff>47117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4215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13589</xdr:rowOff>
    </xdr:from>
    <xdr:to>
      <xdr:col>19</xdr:col>
      <xdr:colOff>177800</xdr:colOff>
      <xdr:row>35</xdr:row>
      <xdr:rowOff>41402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1433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13589</xdr:rowOff>
    </xdr:from>
    <xdr:to>
      <xdr:col>15</xdr:col>
      <xdr:colOff>50800</xdr:colOff>
      <xdr:row>35</xdr:row>
      <xdr:rowOff>26162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1433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170561</xdr:rowOff>
    </xdr:from>
    <xdr:to>
      <xdr:col>10</xdr:col>
      <xdr:colOff>114300</xdr:colOff>
      <xdr:row>35</xdr:row>
      <xdr:rowOff>26162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999861"/>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167767</xdr:rowOff>
    </xdr:from>
    <xdr:to>
      <xdr:col>24</xdr:col>
      <xdr:colOff>114300</xdr:colOff>
      <xdr:row>35</xdr:row>
      <xdr:rowOff>97917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146194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162052</xdr:rowOff>
    </xdr:from>
    <xdr:to>
      <xdr:col>20</xdr:col>
      <xdr:colOff>38100</xdr:colOff>
      <xdr:row>35</xdr:row>
      <xdr:rowOff>92202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83329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134239</xdr:rowOff>
    </xdr:from>
    <xdr:to>
      <xdr:col>15</xdr:col>
      <xdr:colOff>101600</xdr:colOff>
      <xdr:row>35</xdr:row>
      <xdr:rowOff>64389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55516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0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146812</xdr:rowOff>
    </xdr:from>
    <xdr:to>
      <xdr:col>10</xdr:col>
      <xdr:colOff>165100</xdr:colOff>
      <xdr:row>35</xdr:row>
      <xdr:rowOff>76962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68089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119761</xdr:rowOff>
    </xdr:from>
    <xdr:to>
      <xdr:col>6</xdr:col>
      <xdr:colOff>38100</xdr:colOff>
      <xdr:row>35</xdr:row>
      <xdr:rowOff>49911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41038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95688</xdr:rowOff>
    </xdr:from>
    <xdr:to>
      <xdr:col>24</xdr:col>
      <xdr:colOff>63500</xdr:colOff>
      <xdr:row>58</xdr:row>
      <xdr:rowOff>125106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039788"/>
          <a:ext cx="838200" cy="2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95688</xdr:rowOff>
    </xdr:from>
    <xdr:to>
      <xdr:col>19</xdr:col>
      <xdr:colOff>177800</xdr:colOff>
      <xdr:row>58</xdr:row>
      <xdr:rowOff>116732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3978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116732</xdr:rowOff>
    </xdr:from>
    <xdr:to>
      <xdr:col>15</xdr:col>
      <xdr:colOff>50800</xdr:colOff>
      <xdr:row>58</xdr:row>
      <xdr:rowOff>130716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60832"/>
          <a:ext cx="8890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130716</xdr:rowOff>
    </xdr:from>
    <xdr:to>
      <xdr:col>10</xdr:col>
      <xdr:colOff>114300</xdr:colOff>
      <xdr:row>58</xdr:row>
      <xdr:rowOff>131914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74816"/>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74306</xdr:rowOff>
    </xdr:from>
    <xdr:to>
      <xdr:col>24</xdr:col>
      <xdr:colOff>114300</xdr:colOff>
      <xdr:row>59</xdr:row>
      <xdr:rowOff>4456</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44888</xdr:rowOff>
    </xdr:from>
    <xdr:to>
      <xdr:col>20</xdr:col>
      <xdr:colOff>38100</xdr:colOff>
      <xdr:row>58</xdr:row>
      <xdr:rowOff>146488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137615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0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65932</xdr:rowOff>
    </xdr:from>
    <xdr:to>
      <xdr:col>15</xdr:col>
      <xdr:colOff>101600</xdr:colOff>
      <xdr:row>58</xdr:row>
      <xdr:rowOff>167532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158659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0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79916</xdr:rowOff>
    </xdr:from>
    <xdr:to>
      <xdr:col>10</xdr:col>
      <xdr:colOff>165100</xdr:colOff>
      <xdr:row>59</xdr:row>
      <xdr:rowOff>10066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81114</xdr:rowOff>
    </xdr:from>
    <xdr:to>
      <xdr:col>6</xdr:col>
      <xdr:colOff>38100</xdr:colOff>
      <xdr:row>59</xdr:row>
      <xdr:rowOff>11264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2391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149568</xdr:rowOff>
    </xdr:from>
    <xdr:to>
      <xdr:col>24</xdr:col>
      <xdr:colOff>63500</xdr:colOff>
      <xdr:row>76</xdr:row>
      <xdr:rowOff>150000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008318"/>
          <a:ext cx="838200" cy="1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150000</xdr:rowOff>
    </xdr:from>
    <xdr:to>
      <xdr:col>19</xdr:col>
      <xdr:colOff>177800</xdr:colOff>
      <xdr:row>77</xdr:row>
      <xdr:rowOff>149149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180200"/>
          <a:ext cx="889000" cy="1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149149</xdr:rowOff>
    </xdr:from>
    <xdr:to>
      <xdr:col>15</xdr:col>
      <xdr:colOff>50800</xdr:colOff>
      <xdr:row>78</xdr:row>
      <xdr:rowOff>17690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350799"/>
          <a:ext cx="889000" cy="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17690</xdr:rowOff>
    </xdr:from>
    <xdr:to>
      <xdr:col>10</xdr:col>
      <xdr:colOff>114300</xdr:colOff>
      <xdr:row>78</xdr:row>
      <xdr:rowOff>105994</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390790"/>
          <a:ext cx="889000" cy="8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98768</xdr:rowOff>
    </xdr:from>
    <xdr:to>
      <xdr:col>24</xdr:col>
      <xdr:colOff>114300</xdr:colOff>
      <xdr:row>76</xdr:row>
      <xdr:rowOff>28918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9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121645</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80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99200</xdr:rowOff>
    </xdr:from>
    <xdr:to>
      <xdr:col>20</xdr:col>
      <xdr:colOff>38100</xdr:colOff>
      <xdr:row>77</xdr:row>
      <xdr:rowOff>29350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1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45876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90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98349</xdr:rowOff>
    </xdr:from>
    <xdr:to>
      <xdr:col>15</xdr:col>
      <xdr:colOff>101600</xdr:colOff>
      <xdr:row>78</xdr:row>
      <xdr:rowOff>28499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2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19626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39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138340</xdr:rowOff>
    </xdr:from>
    <xdr:to>
      <xdr:col>10</xdr:col>
      <xdr:colOff>165100</xdr:colOff>
      <xdr:row>78</xdr:row>
      <xdr:rowOff>68490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59617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3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55194</xdr:rowOff>
    </xdr:from>
    <xdr:to>
      <xdr:col>6</xdr:col>
      <xdr:colOff>38100</xdr:colOff>
      <xdr:row>78</xdr:row>
      <xdr:rowOff>156794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4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147921</xdr:rowOff>
    </xdr:from>
    <xdr:ext cx="534377"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63111" y="1352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56187</xdr:rowOff>
    </xdr:from>
    <xdr:to>
      <xdr:col>24</xdr:col>
      <xdr:colOff>63500</xdr:colOff>
      <xdr:row>97</xdr:row>
      <xdr:rowOff>59251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86837"/>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55775</xdr:rowOff>
    </xdr:from>
    <xdr:to>
      <xdr:col>19</xdr:col>
      <xdr:colOff>177800</xdr:colOff>
      <xdr:row>97</xdr:row>
      <xdr:rowOff>59251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686425"/>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42642</xdr:rowOff>
    </xdr:from>
    <xdr:to>
      <xdr:col>15</xdr:col>
      <xdr:colOff>50800</xdr:colOff>
      <xdr:row>97</xdr:row>
      <xdr:rowOff>55775</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673292"/>
          <a:ext cx="889000" cy="1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21760</xdr:rowOff>
    </xdr:from>
    <xdr:to>
      <xdr:col>10</xdr:col>
      <xdr:colOff>114300</xdr:colOff>
      <xdr:row>97</xdr:row>
      <xdr:rowOff>42642</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652410"/>
          <a:ext cx="889000" cy="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5387</xdr:rowOff>
    </xdr:from>
    <xdr:to>
      <xdr:col>24</xdr:col>
      <xdr:colOff>114300</xdr:colOff>
      <xdr:row>97</xdr:row>
      <xdr:rowOff>106987</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8451</xdr:rowOff>
    </xdr:from>
    <xdr:to>
      <xdr:col>20</xdr:col>
      <xdr:colOff>38100</xdr:colOff>
      <xdr:row>97</xdr:row>
      <xdr:rowOff>110051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101178</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3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4975</xdr:rowOff>
    </xdr:from>
    <xdr:to>
      <xdr:col>15</xdr:col>
      <xdr:colOff>101600</xdr:colOff>
      <xdr:row>97</xdr:row>
      <xdr:rowOff>106575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97702</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163292</xdr:rowOff>
    </xdr:from>
    <xdr:to>
      <xdr:col>10</xdr:col>
      <xdr:colOff>165100</xdr:colOff>
      <xdr:row>97</xdr:row>
      <xdr:rowOff>93442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84569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142410</xdr:rowOff>
    </xdr:from>
    <xdr:to>
      <xdr:col>6</xdr:col>
      <xdr:colOff>38100</xdr:colOff>
      <xdr:row>97</xdr:row>
      <xdr:rowOff>72560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63687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69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115893</xdr:rowOff>
    </xdr:from>
    <xdr:to>
      <xdr:col>55</xdr:col>
      <xdr:colOff>0</xdr:colOff>
      <xdr:row>58</xdr:row>
      <xdr:rowOff>127241</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10059993"/>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83138</xdr:rowOff>
    </xdr:from>
    <xdr:to>
      <xdr:col>50</xdr:col>
      <xdr:colOff>114300</xdr:colOff>
      <xdr:row>58</xdr:row>
      <xdr:rowOff>115893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027238"/>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83138</xdr:rowOff>
    </xdr:from>
    <xdr:to>
      <xdr:col>45</xdr:col>
      <xdr:colOff>177800</xdr:colOff>
      <xdr:row>58</xdr:row>
      <xdr:rowOff>101360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27238"/>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66973</xdr:rowOff>
    </xdr:from>
    <xdr:to>
      <xdr:col>41</xdr:col>
      <xdr:colOff>50800</xdr:colOff>
      <xdr:row>58</xdr:row>
      <xdr:rowOff>101360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011073"/>
          <a:ext cx="8890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76441</xdr:rowOff>
    </xdr:from>
    <xdr:to>
      <xdr:col>55</xdr:col>
      <xdr:colOff>50800</xdr:colOff>
      <xdr:row>59</xdr:row>
      <xdr:rowOff>6591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54868</xdr:rowOff>
    </xdr:from>
    <xdr:ext cx="469744"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65093</xdr:rowOff>
    </xdr:from>
    <xdr:to>
      <xdr:col>50</xdr:col>
      <xdr:colOff>165100</xdr:colOff>
      <xdr:row>58</xdr:row>
      <xdr:rowOff>166693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157820</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04428" y="1010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32338</xdr:rowOff>
    </xdr:from>
    <xdr:to>
      <xdr:col>46</xdr:col>
      <xdr:colOff>38100</xdr:colOff>
      <xdr:row>58</xdr:row>
      <xdr:rowOff>133938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150465</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75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50560</xdr:rowOff>
    </xdr:from>
    <xdr:to>
      <xdr:col>41</xdr:col>
      <xdr:colOff>101600</xdr:colOff>
      <xdr:row>58</xdr:row>
      <xdr:rowOff>152160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143287</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0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16173</xdr:rowOff>
    </xdr:from>
    <xdr:to>
      <xdr:col>36</xdr:col>
      <xdr:colOff>165100</xdr:colOff>
      <xdr:row>58</xdr:row>
      <xdr:rowOff>117773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108900</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05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79006</xdr:rowOff>
    </xdr:from>
    <xdr:to>
      <xdr:col>55</xdr:col>
      <xdr:colOff>0</xdr:colOff>
      <xdr:row>78</xdr:row>
      <xdr:rowOff>89979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452106"/>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89979</xdr:rowOff>
    </xdr:from>
    <xdr:to>
      <xdr:col>50</xdr:col>
      <xdr:colOff>114300</xdr:colOff>
      <xdr:row>78</xdr:row>
      <xdr:rowOff>101028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46307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101028</xdr:rowOff>
    </xdr:from>
    <xdr:to>
      <xdr:col>45</xdr:col>
      <xdr:colOff>177800</xdr:colOff>
      <xdr:row>78</xdr:row>
      <xdr:rowOff>149834</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474128"/>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128270</xdr:rowOff>
    </xdr:from>
    <xdr:to>
      <xdr:col>41</xdr:col>
      <xdr:colOff>50800</xdr:colOff>
      <xdr:row>78</xdr:row>
      <xdr:rowOff>149834</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501370"/>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28206</xdr:rowOff>
    </xdr:from>
    <xdr:to>
      <xdr:col>55</xdr:col>
      <xdr:colOff>50800</xdr:colOff>
      <xdr:row>78</xdr:row>
      <xdr:rowOff>129806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6633</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37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39179</xdr:rowOff>
    </xdr:from>
    <xdr:to>
      <xdr:col>50</xdr:col>
      <xdr:colOff>165100</xdr:colOff>
      <xdr:row>78</xdr:row>
      <xdr:rowOff>140779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131906</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5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50228</xdr:rowOff>
    </xdr:from>
    <xdr:to>
      <xdr:col>46</xdr:col>
      <xdr:colOff>38100</xdr:colOff>
      <xdr:row>78</xdr:row>
      <xdr:rowOff>151828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142955</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5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99034</xdr:rowOff>
    </xdr:from>
    <xdr:to>
      <xdr:col>41</xdr:col>
      <xdr:colOff>101600</xdr:colOff>
      <xdr:row>79</xdr:row>
      <xdr:rowOff>29184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20311</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5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77470</xdr:rowOff>
    </xdr:from>
    <xdr:to>
      <xdr:col>36</xdr:col>
      <xdr:colOff>165100</xdr:colOff>
      <xdr:row>79</xdr:row>
      <xdr:rowOff>7620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170197</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8"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46622</xdr:rowOff>
    </xdr:from>
    <xdr:to>
      <xdr:col>55</xdr:col>
      <xdr:colOff>0</xdr:colOff>
      <xdr:row>97</xdr:row>
      <xdr:rowOff>3811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505822"/>
          <a:ext cx="838200" cy="1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46622</xdr:rowOff>
    </xdr:from>
    <xdr:to>
      <xdr:col>50</xdr:col>
      <xdr:colOff>114300</xdr:colOff>
      <xdr:row>96</xdr:row>
      <xdr:rowOff>162637</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505822"/>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162637</xdr:rowOff>
    </xdr:from>
    <xdr:to>
      <xdr:col>45</xdr:col>
      <xdr:colOff>177800</xdr:colOff>
      <xdr:row>96</xdr:row>
      <xdr:rowOff>170814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621837"/>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170814</xdr:rowOff>
    </xdr:from>
    <xdr:to>
      <xdr:col>41</xdr:col>
      <xdr:colOff>50800</xdr:colOff>
      <xdr:row>97</xdr:row>
      <xdr:rowOff>100076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630014"/>
          <a:ext cx="889000" cy="10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124461</xdr:rowOff>
    </xdr:from>
    <xdr:to>
      <xdr:col>55</xdr:col>
      <xdr:colOff>50800</xdr:colOff>
      <xdr:row>97</xdr:row>
      <xdr:rowOff>54611</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5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102888</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5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167272</xdr:rowOff>
    </xdr:from>
    <xdr:to>
      <xdr:col>50</xdr:col>
      <xdr:colOff>165100</xdr:colOff>
      <xdr:row>96</xdr:row>
      <xdr:rowOff>97422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4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113949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2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111837</xdr:rowOff>
    </xdr:from>
    <xdr:to>
      <xdr:col>46</xdr:col>
      <xdr:colOff>38100</xdr:colOff>
      <xdr:row>97</xdr:row>
      <xdr:rowOff>41987</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5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33114</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6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120014</xdr:rowOff>
    </xdr:from>
    <xdr:to>
      <xdr:col>41</xdr:col>
      <xdr:colOff>101600</xdr:colOff>
      <xdr:row>97</xdr:row>
      <xdr:rowOff>50164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5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41291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6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49276</xdr:rowOff>
    </xdr:from>
    <xdr:to>
      <xdr:col>36</xdr:col>
      <xdr:colOff>165100</xdr:colOff>
      <xdr:row>97</xdr:row>
      <xdr:rowOff>150876</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142003</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7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25825</xdr:rowOff>
    </xdr:from>
    <xdr:to>
      <xdr:col>85</xdr:col>
      <xdr:colOff>127000</xdr:colOff>
      <xdr:row>38</xdr:row>
      <xdr:rowOff>83824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5481300" y="6540925"/>
          <a:ext cx="8382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25825</xdr:rowOff>
    </xdr:from>
    <xdr:to>
      <xdr:col>81</xdr:col>
      <xdr:colOff>50800</xdr:colOff>
      <xdr:row>38</xdr:row>
      <xdr:rowOff>109851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6540925"/>
          <a:ext cx="889000" cy="8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109851</xdr:rowOff>
    </xdr:from>
    <xdr:to>
      <xdr:col>76</xdr:col>
      <xdr:colOff>114300</xdr:colOff>
      <xdr:row>38</xdr:row>
      <xdr:rowOff>127780</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6624951"/>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124874</xdr:rowOff>
    </xdr:from>
    <xdr:to>
      <xdr:col>71</xdr:col>
      <xdr:colOff>177800</xdr:colOff>
      <xdr:row>38</xdr:row>
      <xdr:rowOff>127780</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2814300" y="6639974"/>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33024</xdr:rowOff>
    </xdr:from>
    <xdr:to>
      <xdr:col>85</xdr:col>
      <xdr:colOff>177800</xdr:colOff>
      <xdr:row>38</xdr:row>
      <xdr:rowOff>134624</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5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11451</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52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146474</xdr:rowOff>
    </xdr:from>
    <xdr:to>
      <xdr:col>81</xdr:col>
      <xdr:colOff>101600</xdr:colOff>
      <xdr:row>38</xdr:row>
      <xdr:rowOff>76625</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4901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93151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2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59051</xdr:rowOff>
    </xdr:from>
    <xdr:to>
      <xdr:col>76</xdr:col>
      <xdr:colOff>165100</xdr:colOff>
      <xdr:row>38</xdr:row>
      <xdr:rowOff>160651</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5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151778</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6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76980</xdr:rowOff>
    </xdr:from>
    <xdr:to>
      <xdr:col>72</xdr:col>
      <xdr:colOff>38100</xdr:colOff>
      <xdr:row>39</xdr:row>
      <xdr:rowOff>7130</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5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169707</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6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74074</xdr:rowOff>
    </xdr:from>
    <xdr:to>
      <xdr:col>67</xdr:col>
      <xdr:colOff>101600</xdr:colOff>
      <xdr:row>39</xdr:row>
      <xdr:rowOff>4224</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5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166801</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6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53453</xdr:rowOff>
    </xdr:from>
    <xdr:to>
      <xdr:col>85</xdr:col>
      <xdr:colOff>127000</xdr:colOff>
      <xdr:row>58</xdr:row>
      <xdr:rowOff>123273</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5481300" y="9997553"/>
          <a:ext cx="838200" cy="6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36308</xdr:rowOff>
    </xdr:from>
    <xdr:to>
      <xdr:col>81</xdr:col>
      <xdr:colOff>50800</xdr:colOff>
      <xdr:row>58</xdr:row>
      <xdr:rowOff>53453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4592300" y="998040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36308</xdr:rowOff>
    </xdr:from>
    <xdr:to>
      <xdr:col>76</xdr:col>
      <xdr:colOff>114300</xdr:colOff>
      <xdr:row>58</xdr:row>
      <xdr:rowOff>74304</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3703300" y="9980408"/>
          <a:ext cx="8890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43884</xdr:rowOff>
    </xdr:from>
    <xdr:to>
      <xdr:col>71</xdr:col>
      <xdr:colOff>177800</xdr:colOff>
      <xdr:row>58</xdr:row>
      <xdr:rowOff>74304</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2814300" y="9987984"/>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72473</xdr:rowOff>
    </xdr:from>
    <xdr:to>
      <xdr:col>85</xdr:col>
      <xdr:colOff>177800</xdr:colOff>
      <xdr:row>59</xdr:row>
      <xdr:rowOff>2623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100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158850</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9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2653</xdr:rowOff>
    </xdr:from>
    <xdr:to>
      <xdr:col>81</xdr:col>
      <xdr:colOff>101600</xdr:colOff>
      <xdr:row>58</xdr:row>
      <xdr:rowOff>104253</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9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95380</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100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156958</xdr:rowOff>
    </xdr:from>
    <xdr:to>
      <xdr:col>76</xdr:col>
      <xdr:colOff>165100</xdr:colOff>
      <xdr:row>58</xdr:row>
      <xdr:rowOff>87108</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99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78235</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100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23504</xdr:rowOff>
    </xdr:from>
    <xdr:to>
      <xdr:col>72</xdr:col>
      <xdr:colOff>38100</xdr:colOff>
      <xdr:row>58</xdr:row>
      <xdr:rowOff>125104</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9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116231</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100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164534</xdr:rowOff>
    </xdr:from>
    <xdr:to>
      <xdr:col>67</xdr:col>
      <xdr:colOff>101600</xdr:colOff>
      <xdr:row>58</xdr:row>
      <xdr:rowOff>94684</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85811</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100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xmlns=""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xmlns=""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xmlns=""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62988</xdr:rowOff>
    </xdr:from>
    <xdr:to>
      <xdr:col>85</xdr:col>
      <xdr:colOff>127000</xdr:colOff>
      <xdr:row>96</xdr:row>
      <xdr:rowOff>68328</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5481300" y="16522188"/>
          <a:ext cx="8382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a:extLst>
            <a:ext uri="{FF2B5EF4-FFF2-40B4-BE49-F238E27FC236}">
              <a16:creationId xmlns:a16="http://schemas.microsoft.com/office/drawing/2014/main" xmlns="" id="{00000000-0008-0000-0700-0000B8020000}"/>
            </a:ext>
          </a:extLst>
        </xdr:cNvPr>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62988</xdr:rowOff>
    </xdr:from>
    <xdr:to>
      <xdr:col>81</xdr:col>
      <xdr:colOff>50800</xdr:colOff>
      <xdr:row>96</xdr:row>
      <xdr:rowOff>69993</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4592300" y="16522188"/>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36388</xdr:rowOff>
    </xdr:from>
    <xdr:to>
      <xdr:col>76</xdr:col>
      <xdr:colOff>114300</xdr:colOff>
      <xdr:row>96</xdr:row>
      <xdr:rowOff>69993</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3703300" y="16495588"/>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36388</xdr:rowOff>
    </xdr:from>
    <xdr:to>
      <xdr:col>71</xdr:col>
      <xdr:colOff>177800</xdr:colOff>
      <xdr:row>96</xdr:row>
      <xdr:rowOff>38920</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flipV="1">
          <a:off x="12814300" y="16495588"/>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17528</xdr:rowOff>
    </xdr:from>
    <xdr:to>
      <xdr:col>85</xdr:col>
      <xdr:colOff>177800</xdr:colOff>
      <xdr:row>96</xdr:row>
      <xdr:rowOff>119128</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6268700" y="164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40405</xdr:rowOff>
    </xdr:from>
    <xdr:ext cx="534377" cy="259045"/>
    <xdr:sp macro="" textlink="">
      <xdr:nvSpPr>
        <xdr:cNvPr id="715" name="公債費該当値テキスト">
          <a:extLst>
            <a:ext uri="{FF2B5EF4-FFF2-40B4-BE49-F238E27FC236}">
              <a16:creationId xmlns:a16="http://schemas.microsoft.com/office/drawing/2014/main" xmlns="" id="{00000000-0008-0000-0700-0000CB020000}"/>
            </a:ext>
          </a:extLst>
        </xdr:cNvPr>
        <xdr:cNvSpPr txBox="1"/>
      </xdr:nvSpPr>
      <xdr:spPr>
        <a:xfrm>
          <a:off x="16370300" y="163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12188</xdr:rowOff>
    </xdr:from>
    <xdr:to>
      <xdr:col>81</xdr:col>
      <xdr:colOff>101600</xdr:colOff>
      <xdr:row>96</xdr:row>
      <xdr:rowOff>113788</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5430500" y="164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130315</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14111" y="1624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19193</xdr:rowOff>
    </xdr:from>
    <xdr:to>
      <xdr:col>76</xdr:col>
      <xdr:colOff>165100</xdr:colOff>
      <xdr:row>96</xdr:row>
      <xdr:rowOff>120793</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4541500" y="164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137320</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325111" y="162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157038</xdr:rowOff>
    </xdr:from>
    <xdr:to>
      <xdr:col>72</xdr:col>
      <xdr:colOff>38100</xdr:colOff>
      <xdr:row>96</xdr:row>
      <xdr:rowOff>87188</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3652500" y="164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103715</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3436111" y="1622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159570</xdr:rowOff>
    </xdr:from>
    <xdr:to>
      <xdr:col>67</xdr:col>
      <xdr:colOff>101600</xdr:colOff>
      <xdr:row>96</xdr:row>
      <xdr:rowOff>89720</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2763500" y="164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106247</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547111" y="162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xmlns=""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xmlns=""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xmlns=""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a:extLst>
            <a:ext uri="{FF2B5EF4-FFF2-40B4-BE49-F238E27FC236}">
              <a16:creationId xmlns:a16="http://schemas.microsoft.com/office/drawing/2014/main" xmlns="" id="{00000000-0008-0000-0700-0000F3020000}"/>
            </a:ext>
          </a:extLst>
        </xdr:cNvPr>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a:extLst>
            <a:ext uri="{FF2B5EF4-FFF2-40B4-BE49-F238E27FC236}">
              <a16:creationId xmlns:a16="http://schemas.microsoft.com/office/drawing/2014/main" xmlns="" id="{00000000-0008-0000-0700-000006030000}"/>
            </a:ext>
          </a:extLst>
        </xdr:cNvPr>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xmlns=""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xmlns=""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xmlns=""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xmlns=""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民生費は、住民一人当たり</a:t>
          </a:r>
          <a:r>
            <a:rPr kumimoji="1" lang="en-US" altLang="ja-JP" sz="1400">
              <a:solidFill>
                <a:schemeClr val="dk1"/>
              </a:solidFill>
              <a:effectLst/>
              <a:latin typeface="+mn-lt"/>
              <a:ea typeface="+mn-ea"/>
              <a:cs typeface="+mn-cs"/>
            </a:rPr>
            <a:t>136</a:t>
          </a:r>
          <a:r>
            <a:rPr kumimoji="1" lang="ja-JP" altLang="ja-JP" sz="1400">
              <a:solidFill>
                <a:schemeClr val="dk1"/>
              </a:solidFill>
              <a:effectLst/>
              <a:latin typeface="+mn-lt"/>
              <a:ea typeface="+mn-ea"/>
              <a:cs typeface="+mn-cs"/>
            </a:rPr>
            <a:t>千円となっており、前年度に比べ</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千円の増加となっている。</a:t>
          </a:r>
          <a:r>
            <a:rPr kumimoji="1" lang="ja-JP" altLang="en-US" sz="1400">
              <a:solidFill>
                <a:schemeClr val="dk1"/>
              </a:solidFill>
              <a:effectLst/>
              <a:latin typeface="+mn-lt"/>
              <a:ea typeface="+mn-ea"/>
              <a:cs typeface="+mn-cs"/>
            </a:rPr>
            <a:t>子ども医療費助成</a:t>
          </a:r>
          <a:r>
            <a:rPr kumimoji="1" lang="ja-JP" altLang="ja-JP" sz="1400">
              <a:solidFill>
                <a:schemeClr val="dk1"/>
              </a:solidFill>
              <a:effectLst/>
              <a:latin typeface="+mn-lt"/>
              <a:ea typeface="+mn-ea"/>
              <a:cs typeface="+mn-cs"/>
            </a:rPr>
            <a:t>、保育所建設事業により前年度より大幅な増加となった。今後については全国的な傾向と同様に、社会保障関係経費の増加等により、厳しい状況が続く見込となっている。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土木費については、住民一人当たり</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千円となっており前年度に比べ</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千円の</a:t>
          </a:r>
          <a:r>
            <a:rPr kumimoji="1" lang="ja-JP" altLang="en-US" sz="1400">
              <a:solidFill>
                <a:schemeClr val="dk1"/>
              </a:solidFill>
              <a:effectLst/>
              <a:latin typeface="+mn-lt"/>
              <a:ea typeface="+mn-ea"/>
              <a:cs typeface="+mn-cs"/>
            </a:rPr>
            <a:t>減少しており、</a:t>
          </a:r>
          <a:r>
            <a:rPr kumimoji="1" lang="ja-JP" altLang="ja-JP" sz="1400">
              <a:solidFill>
                <a:schemeClr val="dk1"/>
              </a:solidFill>
              <a:effectLst/>
              <a:latin typeface="+mn-lt"/>
              <a:ea typeface="+mn-ea"/>
              <a:cs typeface="+mn-cs"/>
            </a:rPr>
            <a:t>幹線町道整備事業</a:t>
          </a:r>
          <a:r>
            <a:rPr kumimoji="1" lang="ja-JP" altLang="en-US" sz="1400">
              <a:solidFill>
                <a:schemeClr val="dk1"/>
              </a:solidFill>
              <a:effectLst/>
              <a:latin typeface="+mn-lt"/>
              <a:ea typeface="+mn-ea"/>
              <a:cs typeface="+mn-cs"/>
            </a:rPr>
            <a:t>費の減少</a:t>
          </a:r>
          <a:r>
            <a:rPr kumimoji="1" lang="ja-JP" altLang="ja-JP" sz="1400">
              <a:solidFill>
                <a:schemeClr val="dk1"/>
              </a:solidFill>
              <a:effectLst/>
              <a:latin typeface="+mn-lt"/>
              <a:ea typeface="+mn-ea"/>
              <a:cs typeface="+mn-cs"/>
            </a:rPr>
            <a:t>が主な要因である。また</a:t>
          </a:r>
          <a:r>
            <a:rPr kumimoji="1" lang="ja-JP" altLang="en-US" sz="1400">
              <a:solidFill>
                <a:schemeClr val="dk1"/>
              </a:solidFill>
              <a:effectLst/>
              <a:latin typeface="+mn-lt"/>
              <a:ea typeface="+mn-ea"/>
              <a:cs typeface="+mn-cs"/>
            </a:rPr>
            <a:t>教育</a:t>
          </a:r>
          <a:r>
            <a:rPr kumimoji="1" lang="ja-JP" altLang="ja-JP" sz="1400">
              <a:solidFill>
                <a:schemeClr val="dk1"/>
              </a:solidFill>
              <a:effectLst/>
              <a:latin typeface="+mn-lt"/>
              <a:ea typeface="+mn-ea"/>
              <a:cs typeface="+mn-cs"/>
            </a:rPr>
            <a:t>費については、住民一人当たり</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千円となっており前年度に比べ</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千円の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となって</a:t>
          </a:r>
          <a:r>
            <a:rPr kumimoji="1" lang="ja-JP" altLang="en-US" sz="1400">
              <a:solidFill>
                <a:schemeClr val="dk1"/>
              </a:solidFill>
              <a:effectLst/>
              <a:latin typeface="+mn-lt"/>
              <a:ea typeface="+mn-ea"/>
              <a:cs typeface="+mn-cs"/>
            </a:rPr>
            <a:t>おり、国体施設整備事業</a:t>
          </a:r>
          <a:r>
            <a:rPr kumimoji="1" lang="ja-JP" altLang="ja-JP" sz="1400">
              <a:solidFill>
                <a:schemeClr val="dk1"/>
              </a:solidFill>
              <a:effectLst/>
              <a:latin typeface="+mn-lt"/>
              <a:ea typeface="+mn-ea"/>
              <a:cs typeface="+mn-cs"/>
            </a:rPr>
            <a:t>事業</a:t>
          </a:r>
          <a:r>
            <a:rPr kumimoji="1" lang="ja-JP" altLang="en-US" sz="1400">
              <a:solidFill>
                <a:schemeClr val="dk1"/>
              </a:solidFill>
              <a:effectLst/>
              <a:latin typeface="+mn-lt"/>
              <a:ea typeface="+mn-ea"/>
              <a:cs typeface="+mn-cs"/>
            </a:rPr>
            <a:t>の完了</a:t>
          </a:r>
          <a:r>
            <a:rPr kumimoji="1" lang="ja-JP" altLang="ja-JP" sz="1400">
              <a:solidFill>
                <a:schemeClr val="dk1"/>
              </a:solidFill>
              <a:effectLst/>
              <a:latin typeface="+mn-lt"/>
              <a:ea typeface="+mn-ea"/>
              <a:cs typeface="+mn-cs"/>
            </a:rPr>
            <a:t>が主な要因である。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全体的には類似団体平均と比べて低い水準の項目が多いものの、今後も適正な運営に努め、経費の抑制を行っていく。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財政調整基金残高は前年比較で</a:t>
          </a:r>
          <a:r>
            <a:rPr kumimoji="1" lang="ja-JP" altLang="en-US" sz="1400" baseline="0">
              <a:solidFill>
                <a:schemeClr val="dk1"/>
              </a:solidFill>
              <a:effectLst/>
              <a:latin typeface="+mn-lt"/>
              <a:ea typeface="+mn-ea"/>
              <a:cs typeface="+mn-cs"/>
            </a:rPr>
            <a:t>ほぼ同額で推移</a:t>
          </a:r>
          <a:r>
            <a:rPr kumimoji="1" lang="ja-JP" altLang="ja-JP" sz="1400" baseline="0">
              <a:solidFill>
                <a:schemeClr val="dk1"/>
              </a:solidFill>
              <a:effectLst/>
              <a:latin typeface="+mn-lt"/>
              <a:ea typeface="+mn-ea"/>
              <a:cs typeface="+mn-cs"/>
            </a:rPr>
            <a:t>しており、実質収支比率は平均して５％前後と健全な数値を維持している。</a:t>
          </a:r>
          <a:endParaRPr lang="ja-JP" altLang="ja-JP" sz="1400">
            <a:effectLst/>
          </a:endParaRPr>
        </a:p>
        <a:p>
          <a:r>
            <a:rPr kumimoji="1" lang="ja-JP" altLang="ja-JP" sz="1400" baseline="0">
              <a:solidFill>
                <a:schemeClr val="dk1"/>
              </a:solidFill>
              <a:effectLst/>
              <a:latin typeface="+mn-lt"/>
              <a:ea typeface="+mn-ea"/>
              <a:cs typeface="+mn-cs"/>
            </a:rPr>
            <a:t>　実質単年度収支については</a:t>
          </a:r>
          <a:r>
            <a:rPr kumimoji="1" lang="ja-JP" altLang="en-US" sz="1400" baseline="0">
              <a:solidFill>
                <a:schemeClr val="dk1"/>
              </a:solidFill>
              <a:effectLst/>
              <a:latin typeface="+mn-lt"/>
              <a:ea typeface="+mn-ea"/>
              <a:cs typeface="+mn-cs"/>
            </a:rPr>
            <a:t>、基金積立金よりも取崩し額の方が多くなったためマイナス値となったが</a:t>
          </a:r>
          <a:r>
            <a:rPr kumimoji="1" lang="ja-JP" altLang="ja-JP" sz="1400" baseline="0">
              <a:solidFill>
                <a:schemeClr val="dk1"/>
              </a:solidFill>
              <a:effectLst/>
              <a:latin typeface="+mn-lt"/>
              <a:ea typeface="+mn-ea"/>
              <a:cs typeface="+mn-cs"/>
            </a:rPr>
            <a:t>、今後も事務事業の見直し・統廃合など歳出の合理化を推進し、健全な財政運営に努めていく。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すべての会計において健全な運営を継続し黒字となっているため、連結実質赤字比率は黒字の状態で推移している。</a:t>
          </a:r>
          <a:endParaRPr lang="ja-JP" altLang="ja-JP" sz="1400">
            <a:effectLst/>
          </a:endParaRPr>
        </a:p>
        <a:p>
          <a:r>
            <a:rPr kumimoji="1" lang="ja-JP" altLang="ja-JP" sz="1400">
              <a:solidFill>
                <a:schemeClr val="dk1"/>
              </a:solidFill>
              <a:effectLst/>
              <a:latin typeface="+mn-lt"/>
              <a:ea typeface="+mn-ea"/>
              <a:cs typeface="+mn-cs"/>
            </a:rPr>
            <a:t>　今後も慎重な運営により財政の健全化に努める。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10505195</v>
      </c>
      <c r="BO4" s="410"/>
      <c r="BP4" s="410"/>
      <c r="BQ4" s="410"/>
      <c r="BR4" s="410"/>
      <c r="BS4" s="410"/>
      <c r="BT4" s="410"/>
      <c r="BU4" s="411"/>
      <c r="BV4" s="409">
        <v>10916572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10175889</v>
      </c>
      <c r="BO5" s="447"/>
      <c r="BP5" s="447"/>
      <c r="BQ5" s="447"/>
      <c r="BR5" s="447"/>
      <c r="BS5" s="447"/>
      <c r="BT5" s="447"/>
      <c r="BU5" s="448"/>
      <c r="BV5" s="446">
        <v>10539950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89.5</v>
      </c>
      <c r="CU5" s="444"/>
      <c r="CV5" s="444"/>
      <c r="CW5" s="444"/>
      <c r="CX5" s="444"/>
      <c r="CY5" s="444"/>
      <c r="CZ5" s="444"/>
      <c r="DA5" s="445"/>
      <c r="DB5" s="443">
        <v>88.1</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329306</v>
      </c>
      <c r="BO6" s="447"/>
      <c r="BP6" s="447"/>
      <c r="BQ6" s="447"/>
      <c r="BR6" s="447"/>
      <c r="BS6" s="447"/>
      <c r="BT6" s="447"/>
      <c r="BU6" s="448"/>
      <c r="BV6" s="446">
        <v>376622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95.7</v>
      </c>
      <c r="CU6" s="484"/>
      <c r="CV6" s="484"/>
      <c r="CW6" s="484"/>
      <c r="CX6" s="484"/>
      <c r="CY6" s="484"/>
      <c r="CZ6" s="484"/>
      <c r="DA6" s="485"/>
      <c r="DB6" s="483">
        <v>93.6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35925</v>
      </c>
      <c r="BO7" s="447"/>
      <c r="BP7" s="447"/>
      <c r="BQ7" s="447"/>
      <c r="BR7" s="447"/>
      <c r="BS7" s="447"/>
      <c r="BT7" s="447"/>
      <c r="BU7" s="448"/>
      <c r="BV7" s="446">
        <v>37659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6582343</v>
      </c>
      <c r="CU7" s="447"/>
      <c r="CV7" s="447"/>
      <c r="CW7" s="447"/>
      <c r="CX7" s="447"/>
      <c r="CY7" s="447"/>
      <c r="CZ7" s="447"/>
      <c r="DA7" s="448"/>
      <c r="DB7" s="446">
        <v>6536967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293381</v>
      </c>
      <c r="BO8" s="447"/>
      <c r="BP8" s="447"/>
      <c r="BQ8" s="447"/>
      <c r="BR8" s="447"/>
      <c r="BS8" s="447"/>
      <c r="BT8" s="447"/>
      <c r="BU8" s="448"/>
      <c r="BV8" s="446">
        <v>338963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0.77</v>
      </c>
      <c r="CU8" s="487"/>
      <c r="CV8" s="487"/>
      <c r="CW8" s="487"/>
      <c r="CX8" s="487"/>
      <c r="CY8" s="487"/>
      <c r="CZ8" s="487"/>
      <c r="DA8" s="488"/>
      <c r="DB8" s="486">
        <v>0.75</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30064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-45582</v>
      </c>
      <c r="BO9" s="447"/>
      <c r="BP9" s="447"/>
      <c r="BQ9" s="447"/>
      <c r="BR9" s="447"/>
      <c r="BS9" s="447"/>
      <c r="BT9" s="447"/>
      <c r="BU9" s="448"/>
      <c r="BV9" s="446">
        <v>-35447</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30359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169631</v>
      </c>
      <c r="BO10" s="447"/>
      <c r="BP10" s="447"/>
      <c r="BQ10" s="447"/>
      <c r="BR10" s="447"/>
      <c r="BS10" s="447"/>
      <c r="BT10" s="447"/>
      <c r="BU10" s="448"/>
      <c r="BV10" s="446">
        <v>187388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30907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103</v>
      </c>
      <c r="AV12" s="479"/>
      <c r="AW12" s="479"/>
      <c r="AX12" s="479"/>
      <c r="AY12" s="480" t="s">
        <v>129</v>
      </c>
      <c r="AZ12" s="481"/>
      <c r="BA12" s="481"/>
      <c r="BB12" s="481"/>
      <c r="BC12" s="481"/>
      <c r="BD12" s="481"/>
      <c r="BE12" s="481"/>
      <c r="BF12" s="481"/>
      <c r="BG12" s="481"/>
      <c r="BH12" s="481"/>
      <c r="BI12" s="481"/>
      <c r="BJ12" s="481"/>
      <c r="BK12" s="481"/>
      <c r="BL12" s="481"/>
      <c r="BM12" s="482"/>
      <c r="BN12" s="446">
        <v>170000</v>
      </c>
      <c r="BO12" s="447"/>
      <c r="BP12" s="447"/>
      <c r="BQ12" s="447"/>
      <c r="BR12" s="447"/>
      <c r="BS12" s="447"/>
      <c r="BT12" s="447"/>
      <c r="BU12" s="448"/>
      <c r="BV12" s="446">
        <v>150000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30780</v>
      </c>
      <c r="S13" s="528"/>
      <c r="T13" s="528"/>
      <c r="U13" s="528"/>
      <c r="V13" s="529"/>
      <c r="W13" s="462" t="s">
        <v>133</v>
      </c>
      <c r="X13" s="463"/>
      <c r="Y13" s="463"/>
      <c r="Z13" s="463"/>
      <c r="AA13" s="463"/>
      <c r="AB13" s="453"/>
      <c r="AC13" s="497">
        <v>781</v>
      </c>
      <c r="AD13" s="498"/>
      <c r="AE13" s="498"/>
      <c r="AF13" s="498"/>
      <c r="AG13" s="537"/>
      <c r="AH13" s="497">
        <v>885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-45951</v>
      </c>
      <c r="BO13" s="447"/>
      <c r="BP13" s="447"/>
      <c r="BQ13" s="447"/>
      <c r="BR13" s="447"/>
      <c r="BS13" s="447"/>
      <c r="BT13" s="447"/>
      <c r="BU13" s="448"/>
      <c r="BV13" s="446">
        <v>1941</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30899</v>
      </c>
      <c r="S14" s="528"/>
      <c r="T14" s="528"/>
      <c r="U14" s="528"/>
      <c r="V14" s="529"/>
      <c r="W14" s="436"/>
      <c r="X14" s="437"/>
      <c r="Y14" s="437"/>
      <c r="Z14" s="437"/>
      <c r="AA14" s="437"/>
      <c r="AB14" s="426"/>
      <c r="AC14" s="530">
        <v>5.7</v>
      </c>
      <c r="AD14" s="531"/>
      <c r="AE14" s="531"/>
      <c r="AF14" s="531"/>
      <c r="AG14" s="532"/>
      <c r="AH14" s="530">
        <v>6.4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78.5</v>
      </c>
      <c r="CU14" s="542"/>
      <c r="CV14" s="542"/>
      <c r="CW14" s="542"/>
      <c r="CX14" s="542"/>
      <c r="CY14" s="542"/>
      <c r="CZ14" s="542"/>
      <c r="DA14" s="543"/>
      <c r="DB14" s="541">
        <v>81.099999999999994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30773</v>
      </c>
      <c r="S15" s="528"/>
      <c r="T15" s="528"/>
      <c r="U15" s="528"/>
      <c r="V15" s="529"/>
      <c r="W15" s="462" t="s">
        <v>141</v>
      </c>
      <c r="X15" s="463"/>
      <c r="Y15" s="463"/>
      <c r="Z15" s="463"/>
      <c r="AA15" s="463"/>
      <c r="AB15" s="453"/>
      <c r="AC15" s="497">
        <v>3663</v>
      </c>
      <c r="AD15" s="498"/>
      <c r="AE15" s="498"/>
      <c r="AF15" s="498"/>
      <c r="AG15" s="537"/>
      <c r="AH15" s="497">
        <v>3846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3939178</v>
      </c>
      <c r="BO15" s="410"/>
      <c r="BP15" s="410"/>
      <c r="BQ15" s="410"/>
      <c r="BR15" s="410"/>
      <c r="BS15" s="410"/>
      <c r="BT15" s="410"/>
      <c r="BU15" s="411"/>
      <c r="BV15" s="409">
        <v>3910159</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26.8</v>
      </c>
      <c r="AD16" s="531"/>
      <c r="AE16" s="531"/>
      <c r="AF16" s="531"/>
      <c r="AG16" s="532"/>
      <c r="AH16" s="530">
        <v>27.9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5025551</v>
      </c>
      <c r="BO16" s="447"/>
      <c r="BP16" s="447"/>
      <c r="BQ16" s="447"/>
      <c r="BR16" s="447"/>
      <c r="BS16" s="447"/>
      <c r="BT16" s="447"/>
      <c r="BU16" s="448"/>
      <c r="BV16" s="446">
        <v>5032787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9235</v>
      </c>
      <c r="AD17" s="498"/>
      <c r="AE17" s="498"/>
      <c r="AF17" s="498"/>
      <c r="AG17" s="537"/>
      <c r="AH17" s="497">
        <v>9078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5061095</v>
      </c>
      <c r="BO17" s="447"/>
      <c r="BP17" s="447"/>
      <c r="BQ17" s="447"/>
      <c r="BR17" s="447"/>
      <c r="BS17" s="447"/>
      <c r="BT17" s="447"/>
      <c r="BU17" s="448"/>
      <c r="BV17" s="446">
        <v>5017889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20.41</v>
      </c>
      <c r="M18" s="559"/>
      <c r="N18" s="559"/>
      <c r="O18" s="559"/>
      <c r="P18" s="559"/>
      <c r="Q18" s="559"/>
      <c r="R18" s="560"/>
      <c r="S18" s="560"/>
      <c r="T18" s="560"/>
      <c r="U18" s="560"/>
      <c r="V18" s="561"/>
      <c r="W18" s="464"/>
      <c r="X18" s="465"/>
      <c r="Y18" s="465"/>
      <c r="Z18" s="465"/>
      <c r="AA18" s="465"/>
      <c r="AB18" s="456"/>
      <c r="AC18" s="562">
        <v>67.5</v>
      </c>
      <c r="AD18" s="563"/>
      <c r="AE18" s="563"/>
      <c r="AF18" s="563"/>
      <c r="AG18" s="564"/>
      <c r="AH18" s="562">
        <v>65.7</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6061189</v>
      </c>
      <c r="BO18" s="447"/>
      <c r="BP18" s="447"/>
      <c r="BQ18" s="447"/>
      <c r="BR18" s="447"/>
      <c r="BS18" s="447"/>
      <c r="BT18" s="447"/>
      <c r="BU18" s="448"/>
      <c r="BV18" s="446">
        <v>5921200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1473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7621365</v>
      </c>
      <c r="BO19" s="447"/>
      <c r="BP19" s="447"/>
      <c r="BQ19" s="447"/>
      <c r="BR19" s="447"/>
      <c r="BS19" s="447"/>
      <c r="BT19" s="447"/>
      <c r="BU19" s="448"/>
      <c r="BV19" s="446">
        <v>7601408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11525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11066240</v>
      </c>
      <c r="BO23" s="447"/>
      <c r="BP23" s="447"/>
      <c r="BQ23" s="447"/>
      <c r="BR23" s="447"/>
      <c r="BS23" s="447"/>
      <c r="BT23" s="447"/>
      <c r="BU23" s="448"/>
      <c r="BV23" s="446">
        <v>10973677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8640</v>
      </c>
      <c r="R24" s="498"/>
      <c r="S24" s="498"/>
      <c r="T24" s="498"/>
      <c r="U24" s="498"/>
      <c r="V24" s="537"/>
      <c r="W24" s="596"/>
      <c r="X24" s="584"/>
      <c r="Y24" s="585"/>
      <c r="Z24" s="496" t="s">
        <v>164</v>
      </c>
      <c r="AA24" s="476"/>
      <c r="AB24" s="476"/>
      <c r="AC24" s="476"/>
      <c r="AD24" s="476"/>
      <c r="AE24" s="476"/>
      <c r="AF24" s="476"/>
      <c r="AG24" s="477"/>
      <c r="AH24" s="497">
        <v>178</v>
      </c>
      <c r="AI24" s="498"/>
      <c r="AJ24" s="498"/>
      <c r="AK24" s="498"/>
      <c r="AL24" s="537"/>
      <c r="AM24" s="497">
        <v>536492</v>
      </c>
      <c r="AN24" s="498"/>
      <c r="AO24" s="498"/>
      <c r="AP24" s="498"/>
      <c r="AQ24" s="498"/>
      <c r="AR24" s="537"/>
      <c r="AS24" s="497">
        <v>3014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10465220</v>
      </c>
      <c r="BO24" s="447"/>
      <c r="BP24" s="447"/>
      <c r="BQ24" s="447"/>
      <c r="BR24" s="447"/>
      <c r="BS24" s="447"/>
      <c r="BT24" s="447"/>
      <c r="BU24" s="448"/>
      <c r="BV24" s="446">
        <v>10346601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2</v>
      </c>
      <c r="M25" s="498"/>
      <c r="N25" s="498"/>
      <c r="O25" s="498"/>
      <c r="P25" s="537"/>
      <c r="Q25" s="497">
        <v>6860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842247</v>
      </c>
      <c r="BO25" s="410"/>
      <c r="BP25" s="410"/>
      <c r="BQ25" s="410"/>
      <c r="BR25" s="410"/>
      <c r="BS25" s="410"/>
      <c r="BT25" s="410"/>
      <c r="BU25" s="411"/>
      <c r="BV25" s="409">
        <v>946772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6050</v>
      </c>
      <c r="R26" s="498"/>
      <c r="S26" s="498"/>
      <c r="T26" s="498"/>
      <c r="U26" s="498"/>
      <c r="V26" s="537"/>
      <c r="W26" s="596"/>
      <c r="X26" s="584"/>
      <c r="Y26" s="585"/>
      <c r="Z26" s="496" t="s">
        <v>171</v>
      </c>
      <c r="AA26" s="606"/>
      <c r="AB26" s="606"/>
      <c r="AC26" s="606"/>
      <c r="AD26" s="606"/>
      <c r="AE26" s="606"/>
      <c r="AF26" s="606"/>
      <c r="AG26" s="607"/>
      <c r="AH26" s="497">
        <v>5</v>
      </c>
      <c r="AI26" s="498"/>
      <c r="AJ26" s="498"/>
      <c r="AK26" s="498"/>
      <c r="AL26" s="537"/>
      <c r="AM26" s="497">
        <v>12090</v>
      </c>
      <c r="AN26" s="498"/>
      <c r="AO26" s="498"/>
      <c r="AP26" s="498"/>
      <c r="AQ26" s="498"/>
      <c r="AR26" s="537"/>
      <c r="AS26" s="497">
        <v>2418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3800</v>
      </c>
      <c r="R27" s="498"/>
      <c r="S27" s="498"/>
      <c r="T27" s="498"/>
      <c r="U27" s="498"/>
      <c r="V27" s="537"/>
      <c r="W27" s="596"/>
      <c r="X27" s="584"/>
      <c r="Y27" s="585"/>
      <c r="Z27" s="496" t="s">
        <v>174</v>
      </c>
      <c r="AA27" s="476"/>
      <c r="AB27" s="476"/>
      <c r="AC27" s="476"/>
      <c r="AD27" s="476"/>
      <c r="AE27" s="476"/>
      <c r="AF27" s="476"/>
      <c r="AG27" s="477"/>
      <c r="AH27" s="497">
        <v>10</v>
      </c>
      <c r="AI27" s="498"/>
      <c r="AJ27" s="498"/>
      <c r="AK27" s="498"/>
      <c r="AL27" s="537"/>
      <c r="AM27" s="497">
        <v>27827</v>
      </c>
      <c r="AN27" s="498"/>
      <c r="AO27" s="498"/>
      <c r="AP27" s="498"/>
      <c r="AQ27" s="498"/>
      <c r="AR27" s="537"/>
      <c r="AS27" s="497">
        <v>2783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408981</v>
      </c>
      <c r="BO27" s="620"/>
      <c r="BP27" s="620"/>
      <c r="BQ27" s="620"/>
      <c r="BR27" s="620"/>
      <c r="BS27" s="620"/>
      <c r="BT27" s="620"/>
      <c r="BU27" s="621"/>
      <c r="BV27" s="619">
        <v>408769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3100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168</v>
      </c>
      <c r="AN28" s="498"/>
      <c r="AO28" s="498"/>
      <c r="AP28" s="498"/>
      <c r="AQ28" s="498"/>
      <c r="AR28" s="537"/>
      <c r="AS28" s="497" t="s">
        <v>168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790097</v>
      </c>
      <c r="BO28" s="410"/>
      <c r="BP28" s="410"/>
      <c r="BQ28" s="410"/>
      <c r="BR28" s="410"/>
      <c r="BS28" s="410"/>
      <c r="BT28" s="410"/>
      <c r="BU28" s="411"/>
      <c r="BV28" s="409">
        <v>790466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12</v>
      </c>
      <c r="M29" s="498"/>
      <c r="N29" s="498"/>
      <c r="O29" s="498"/>
      <c r="P29" s="537"/>
      <c r="Q29" s="497">
        <v>2900</v>
      </c>
      <c r="R29" s="498"/>
      <c r="S29" s="498"/>
      <c r="T29" s="498"/>
      <c r="U29" s="498"/>
      <c r="V29" s="537"/>
      <c r="W29" s="597"/>
      <c r="X29" s="598"/>
      <c r="Y29" s="599"/>
      <c r="Z29" s="496" t="s">
        <v>180</v>
      </c>
      <c r="AA29" s="476"/>
      <c r="AB29" s="476"/>
      <c r="AC29" s="476"/>
      <c r="AD29" s="476"/>
      <c r="AE29" s="476"/>
      <c r="AF29" s="476"/>
      <c r="AG29" s="477"/>
      <c r="AH29" s="497">
        <v>188</v>
      </c>
      <c r="AI29" s="498"/>
      <c r="AJ29" s="498"/>
      <c r="AK29" s="498"/>
      <c r="AL29" s="537"/>
      <c r="AM29" s="497">
        <v>564319</v>
      </c>
      <c r="AN29" s="498"/>
      <c r="AO29" s="498"/>
      <c r="AP29" s="498"/>
      <c r="AQ29" s="498"/>
      <c r="AR29" s="537"/>
      <c r="AS29" s="497">
        <v>3002</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205495</v>
      </c>
      <c r="BO29" s="447"/>
      <c r="BP29" s="447"/>
      <c r="BQ29" s="447"/>
      <c r="BR29" s="447"/>
      <c r="BS29" s="447"/>
      <c r="BT29" s="447"/>
      <c r="BU29" s="448"/>
      <c r="BV29" s="446">
        <v>223350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93.7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545427</v>
      </c>
      <c r="BO30" s="620"/>
      <c r="BP30" s="620"/>
      <c r="BQ30" s="620"/>
      <c r="BR30" s="620"/>
      <c r="BS30" s="620"/>
      <c r="BT30" s="620"/>
      <c r="BU30" s="621"/>
      <c r="BV30" s="619">
        <v>514619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松山広域福祉施設事務組合（一般会計）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松前町土地開発公社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介護保険特別会計（保険勘定）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松山広域福祉施設事務組合（公営企業会計）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愛媛県市町総合事務組合（退職手当事業分）</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介護保険特別会計（介護サービス勘定）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愛媛県市町総合事務組合（消防補償事業分）</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愛媛県市町総合事務組合（交通災害事業分）</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愛媛県市町総合事務組合（自治会館事業分）</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愛媛県市町総合事務組合（議員公務災害事業分）</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愛媛県市町総合事務組合（共通経費分）</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伊予市松前町共立衛生組合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伊予市・伊予郡養護老人ホーム組合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Fyk9FPfT0qUPphiebXkEJC3N8+ighxSLY6jh5c1MYtDmJXoH95JwJs0rFspybgzD5+koM+YJECoWbJy+RrxETw==" saltValue="Rstc6s4CFx3R71CuhZix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224" t="s">
        <v>543</v>
      </c>
      <c r="D34" s="1224"/>
      <c r="E34" s="1225"/>
      <c r="F34" s="32">
        <v>13.46</v>
      </c>
      <c r="G34" s="33">
        <v>13.82</v>
      </c>
      <c r="H34" s="33">
        <v>14.71</v>
      </c>
      <c r="I34" s="33">
        <v>15.5</v>
      </c>
      <c r="J34" s="34">
        <v>15.48</v>
      </c>
      <c r="K34" s="22"/>
      <c r="L34" s="22"/>
      <c r="M34" s="22"/>
      <c r="N34" s="22"/>
      <c r="O34" s="22"/>
      <c r="P34" s="22"/>
    </row>
    <row r="35" spans="1:16" ht="39" customHeight="1">
      <c r="A35" s="22"/>
      <c r="B35" s="35"/>
      <c r="C35" s="1218" t="s">
        <v>544</v>
      </c>
      <c r="D35" s="1219"/>
      <c r="E35" s="1220"/>
      <c r="F35" s="36">
        <v>3.11</v>
      </c>
      <c r="G35" s="37">
        <v>2.37</v>
      </c>
      <c r="H35" s="37">
        <v>1.21</v>
      </c>
      <c r="I35" s="37">
        <v>3.71</v>
      </c>
      <c r="J35" s="38">
        <v>5.8</v>
      </c>
      <c r="K35" s="22"/>
      <c r="L35" s="22"/>
      <c r="M35" s="22"/>
      <c r="N35" s="22"/>
      <c r="O35" s="22"/>
      <c r="P35" s="22"/>
    </row>
    <row r="36" spans="1:16" ht="39" customHeight="1">
      <c r="A36" s="22"/>
      <c r="B36" s="35"/>
      <c r="C36" s="1218" t="s">
        <v>545</v>
      </c>
      <c r="D36" s="1219"/>
      <c r="E36" s="1220"/>
      <c r="F36" s="36">
        <v>4.22</v>
      </c>
      <c r="G36" s="37">
        <v>5.09</v>
      </c>
      <c r="H36" s="37">
        <v>5.72</v>
      </c>
      <c r="I36" s="37">
        <v>5.18</v>
      </c>
      <c r="J36" s="38">
        <v>4.45</v>
      </c>
      <c r="K36" s="22"/>
      <c r="L36" s="22"/>
      <c r="M36" s="22"/>
      <c r="N36" s="22"/>
      <c r="O36" s="22"/>
      <c r="P36" s="22"/>
    </row>
    <row r="37" spans="1:16" ht="39" customHeight="1">
      <c r="A37" s="22"/>
      <c r="B37" s="35"/>
      <c r="C37" s="1218" t="s">
        <v>546</v>
      </c>
      <c r="D37" s="1219"/>
      <c r="E37" s="1220"/>
      <c r="F37" s="36">
        <v>0.56999999999999995</v>
      </c>
      <c r="G37" s="37">
        <v>0.86</v>
      </c>
      <c r="H37" s="37">
        <v>1.72</v>
      </c>
      <c r="I37" s="37">
        <v>1.19</v>
      </c>
      <c r="J37" s="38">
        <v>1.27</v>
      </c>
      <c r="K37" s="22"/>
      <c r="L37" s="22"/>
      <c r="M37" s="22"/>
      <c r="N37" s="22"/>
      <c r="O37" s="22"/>
      <c r="P37" s="22"/>
    </row>
    <row r="38" spans="1:16" ht="39" customHeight="1">
      <c r="A38" s="22"/>
      <c r="B38" s="35"/>
      <c r="C38" s="1218" t="s">
        <v>547</v>
      </c>
      <c r="D38" s="1219"/>
      <c r="E38" s="1220"/>
      <c r="F38" s="36">
        <v>0.18</v>
      </c>
      <c r="G38" s="37">
        <v>0.25</v>
      </c>
      <c r="H38" s="37">
        <v>0.31</v>
      </c>
      <c r="I38" s="37">
        <v>0.39</v>
      </c>
      <c r="J38" s="38">
        <v>0.33</v>
      </c>
      <c r="K38" s="22"/>
      <c r="L38" s="22"/>
      <c r="M38" s="22"/>
      <c r="N38" s="22"/>
      <c r="O38" s="22"/>
      <c r="P38" s="22"/>
    </row>
    <row r="39" spans="1:16" ht="39" customHeight="1">
      <c r="A39" s="22"/>
      <c r="B39" s="35"/>
      <c r="C39" s="1218" t="s">
        <v>548</v>
      </c>
      <c r="D39" s="1219"/>
      <c r="E39" s="1220"/>
      <c r="F39" s="36">
        <v>0.12</v>
      </c>
      <c r="G39" s="37">
        <v>0.15</v>
      </c>
      <c r="H39" s="37">
        <v>0.2</v>
      </c>
      <c r="I39" s="37">
        <v>0.16</v>
      </c>
      <c r="J39" s="38">
        <v>0.18</v>
      </c>
      <c r="K39" s="22"/>
      <c r="L39" s="22"/>
      <c r="M39" s="22"/>
      <c r="N39" s="22"/>
      <c r="O39" s="22"/>
      <c r="P39" s="22"/>
    </row>
    <row r="40" spans="1:16" ht="39" customHeight="1">
      <c r="A40" s="22"/>
      <c r="B40" s="35"/>
      <c r="C40" s="1218" t="s">
        <v>549</v>
      </c>
      <c r="D40" s="1219"/>
      <c r="E40" s="1220"/>
      <c r="F40" s="36">
        <v>0.02</v>
      </c>
      <c r="G40" s="37">
        <v>0.02</v>
      </c>
      <c r="H40" s="37">
        <v>0.01</v>
      </c>
      <c r="I40" s="37">
        <v>0.01</v>
      </c>
      <c r="J40" s="38">
        <v>0.01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550</v>
      </c>
      <c r="D42" s="1219"/>
      <c r="E42" s="1220"/>
      <c r="F42" s="36" t="s">
        <v>493</v>
      </c>
      <c r="G42" s="37" t="s">
        <v>493</v>
      </c>
      <c r="H42" s="37" t="s">
        <v>493</v>
      </c>
      <c r="I42" s="37" t="s">
        <v>493</v>
      </c>
      <c r="J42" s="38" t="s">
        <v>493</v>
      </c>
      <c r="K42" s="22"/>
      <c r="L42" s="22"/>
      <c r="M42" s="22"/>
      <c r="N42" s="22"/>
      <c r="O42" s="22"/>
      <c r="P42" s="22"/>
    </row>
    <row r="43" spans="1:16" ht="39" customHeight="1" thickBot="1">
      <c r="A43" s="22"/>
      <c r="B43" s="40"/>
      <c r="C43" s="1221" t="s">
        <v>551</v>
      </c>
      <c r="D43" s="1222"/>
      <c r="E43" s="1223"/>
      <c r="F43" s="41" t="s">
        <v>493</v>
      </c>
      <c r="G43" s="42" t="s">
        <v>493</v>
      </c>
      <c r="H43" s="42" t="s">
        <v>493</v>
      </c>
      <c r="I43" s="42" t="s">
        <v>493</v>
      </c>
      <c r="J43" s="43" t="s">
        <v>493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U2p+3/nH0KAr29HlKzLPOQfQzUW9K/ms3aOf/CXQjQRSBFNZZ+qQWGcCztr5NnC/jtNmujMCPmClc1YPfuGTw==" saltValue="S/CGK0k28cVagUoXRbMp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7" zoomScale="70" zoomScaleNormal="70" zoomScaleSheetLayoutView="55" workbookViewId="0">
      <selection activeCell="N52" sqref="N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234" t="s">
        <v>11</v>
      </c>
      <c r="C45" s="1235"/>
      <c r="D45" s="58"/>
      <c r="E45" s="1240" t="s">
        <v>12</v>
      </c>
      <c r="F45" s="1240"/>
      <c r="G45" s="1240"/>
      <c r="H45" s="1240"/>
      <c r="I45" s="1240"/>
      <c r="J45" s="1241"/>
      <c r="K45" s="59">
        <v>1096</v>
      </c>
      <c r="L45" s="60">
        <v>1100</v>
      </c>
      <c r="M45" s="60">
        <v>1001</v>
      </c>
      <c r="N45" s="60">
        <v>1041</v>
      </c>
      <c r="O45" s="61">
        <v>1031</v>
      </c>
      <c r="P45" s="48"/>
      <c r="Q45" s="48"/>
      <c r="R45" s="48"/>
      <c r="S45" s="48"/>
      <c r="T45" s="48"/>
      <c r="U45" s="48"/>
    </row>
    <row r="46" spans="1:21" ht="30.75" customHeight="1">
      <c r="A46" s="48"/>
      <c r="B46" s="1236"/>
      <c r="C46" s="1237"/>
      <c r="D46" s="62"/>
      <c r="E46" s="1228" t="s">
        <v>13</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c r="A47" s="48"/>
      <c r="B47" s="1236"/>
      <c r="C47" s="1237"/>
      <c r="D47" s="62"/>
      <c r="E47" s="1228" t="s">
        <v>14</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c r="A48" s="48"/>
      <c r="B48" s="1236"/>
      <c r="C48" s="1237"/>
      <c r="D48" s="62"/>
      <c r="E48" s="1228" t="s">
        <v>15</v>
      </c>
      <c r="F48" s="1228"/>
      <c r="G48" s="1228"/>
      <c r="H48" s="1228"/>
      <c r="I48" s="1228"/>
      <c r="J48" s="1229"/>
      <c r="K48" s="63">
        <v>213</v>
      </c>
      <c r="L48" s="64">
        <v>230</v>
      </c>
      <c r="M48" s="64">
        <v>238</v>
      </c>
      <c r="N48" s="64">
        <v>253</v>
      </c>
      <c r="O48" s="65">
        <v>260</v>
      </c>
      <c r="P48" s="48"/>
      <c r="Q48" s="48"/>
      <c r="R48" s="48"/>
      <c r="S48" s="48"/>
      <c r="T48" s="48"/>
      <c r="U48" s="48"/>
    </row>
    <row r="49" spans="1:21" ht="30.75" customHeight="1">
      <c r="A49" s="48"/>
      <c r="B49" s="1236"/>
      <c r="C49" s="1237"/>
      <c r="D49" s="62"/>
      <c r="E49" s="1228" t="s">
        <v>16</v>
      </c>
      <c r="F49" s="1228"/>
      <c r="G49" s="1228"/>
      <c r="H49" s="1228"/>
      <c r="I49" s="1228"/>
      <c r="J49" s="1229"/>
      <c r="K49" s="63">
        <v>108</v>
      </c>
      <c r="L49" s="64">
        <v>70</v>
      </c>
      <c r="M49" s="64">
        <v>55</v>
      </c>
      <c r="N49" s="64">
        <v>48</v>
      </c>
      <c r="O49" s="65">
        <v>49</v>
      </c>
      <c r="P49" s="48"/>
      <c r="Q49" s="48"/>
      <c r="R49" s="48"/>
      <c r="S49" s="48"/>
      <c r="T49" s="48"/>
      <c r="U49" s="48"/>
    </row>
    <row r="50" spans="1:21" ht="30.75" customHeight="1">
      <c r="A50" s="48"/>
      <c r="B50" s="1236"/>
      <c r="C50" s="1237"/>
      <c r="D50" s="62"/>
      <c r="E50" s="1228" t="s">
        <v>17</v>
      </c>
      <c r="F50" s="1228"/>
      <c r="G50" s="1228"/>
      <c r="H50" s="1228"/>
      <c r="I50" s="1228"/>
      <c r="J50" s="1229"/>
      <c r="K50" s="63">
        <v>32</v>
      </c>
      <c r="L50" s="64">
        <v>31</v>
      </c>
      <c r="M50" s="64" t="s">
        <v>493</v>
      </c>
      <c r="N50" s="64" t="s">
        <v>493</v>
      </c>
      <c r="O50" s="65" t="s">
        <v>493</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t="s">
        <v>493</v>
      </c>
      <c r="P51" s="48"/>
      <c r="Q51" s="48"/>
      <c r="R51" s="48"/>
      <c r="S51" s="48"/>
      <c r="T51" s="48"/>
      <c r="U51" s="48"/>
    </row>
    <row r="52" spans="1:21" ht="30.75" customHeight="1">
      <c r="A52" s="48"/>
      <c r="B52" s="1226" t="s">
        <v>19</v>
      </c>
      <c r="C52" s="1227"/>
      <c r="D52" s="66"/>
      <c r="E52" s="1228" t="s">
        <v>20</v>
      </c>
      <c r="F52" s="1228"/>
      <c r="G52" s="1228"/>
      <c r="H52" s="1228"/>
      <c r="I52" s="1228"/>
      <c r="J52" s="1229"/>
      <c r="K52" s="63">
        <v>820</v>
      </c>
      <c r="L52" s="64">
        <v>871</v>
      </c>
      <c r="M52" s="64">
        <v>799</v>
      </c>
      <c r="N52" s="64">
        <v>802</v>
      </c>
      <c r="O52" s="65">
        <v>791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629</v>
      </c>
      <c r="L53" s="69">
        <v>560</v>
      </c>
      <c r="M53" s="69">
        <v>495</v>
      </c>
      <c r="N53" s="69">
        <v>540</v>
      </c>
      <c r="O53" s="70">
        <v>549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PFMc+9D0iBpKXIzt0Esuzr6YMDFBDZ0Dm7M85t4giZVsVWspeaIH1RDYIh+JrEJf8uRdKYkMRpWLLxLec9FlQ==" saltValue="zLzhhSSTAUNAUcc0CaCr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536</v>
      </c>
      <c r="J40" s="79" t="s">
        <v>537</v>
      </c>
      <c r="K40" s="79" t="s">
        <v>538</v>
      </c>
      <c r="L40" s="79" t="s">
        <v>539</v>
      </c>
      <c r="M40" s="80" t="s">
        <v>540</v>
      </c>
    </row>
    <row r="41" spans="2:13" ht="27.75" customHeight="1">
      <c r="B41" s="1242" t="s">
        <v>24</v>
      </c>
      <c r="C41" s="1243"/>
      <c r="D41" s="81"/>
      <c r="E41" s="1248" t="s">
        <v>25</v>
      </c>
      <c r="F41" s="1248"/>
      <c r="G41" s="1248"/>
      <c r="H41" s="1249"/>
      <c r="I41" s="82">
        <v>10837</v>
      </c>
      <c r="J41" s="83">
        <v>10858</v>
      </c>
      <c r="K41" s="83">
        <v>10780</v>
      </c>
      <c r="L41" s="83">
        <v>10974</v>
      </c>
      <c r="M41" s="84">
        <v>11066</v>
      </c>
    </row>
    <row r="42" spans="2:13" ht="27.75" customHeight="1">
      <c r="B42" s="1244"/>
      <c r="C42" s="1245"/>
      <c r="D42" s="85"/>
      <c r="E42" s="1250" t="s">
        <v>26</v>
      </c>
      <c r="F42" s="1250"/>
      <c r="G42" s="1250"/>
      <c r="H42" s="1251"/>
      <c r="I42" s="86">
        <v>31</v>
      </c>
      <c r="J42" s="87" t="s">
        <v>493</v>
      </c>
      <c r="K42" s="87" t="s">
        <v>493</v>
      </c>
      <c r="L42" s="87" t="s">
        <v>493</v>
      </c>
      <c r="M42" s="88" t="s">
        <v>493</v>
      </c>
    </row>
    <row r="43" spans="2:13" ht="27.75" customHeight="1">
      <c r="B43" s="1244"/>
      <c r="C43" s="1245"/>
      <c r="D43" s="85"/>
      <c r="E43" s="1250" t="s">
        <v>27</v>
      </c>
      <c r="F43" s="1250"/>
      <c r="G43" s="1250"/>
      <c r="H43" s="1251"/>
      <c r="I43" s="86">
        <v>3976</v>
      </c>
      <c r="J43" s="87">
        <v>4256</v>
      </c>
      <c r="K43" s="87">
        <v>4225</v>
      </c>
      <c r="L43" s="87">
        <v>4232</v>
      </c>
      <c r="M43" s="88">
        <v>4231</v>
      </c>
    </row>
    <row r="44" spans="2:13" ht="27.75" customHeight="1">
      <c r="B44" s="1244"/>
      <c r="C44" s="1245"/>
      <c r="D44" s="85"/>
      <c r="E44" s="1250" t="s">
        <v>28</v>
      </c>
      <c r="F44" s="1250"/>
      <c r="G44" s="1250"/>
      <c r="H44" s="1251"/>
      <c r="I44" s="86">
        <v>682</v>
      </c>
      <c r="J44" s="87">
        <v>698</v>
      </c>
      <c r="K44" s="87">
        <v>629</v>
      </c>
      <c r="L44" s="87">
        <v>577</v>
      </c>
      <c r="M44" s="88">
        <v>541</v>
      </c>
    </row>
    <row r="45" spans="2:13" ht="27.75" customHeight="1">
      <c r="B45" s="1244"/>
      <c r="C45" s="1245"/>
      <c r="D45" s="85"/>
      <c r="E45" s="1250" t="s">
        <v>29</v>
      </c>
      <c r="F45" s="1250"/>
      <c r="G45" s="1250"/>
      <c r="H45" s="1251"/>
      <c r="I45" s="86">
        <v>1009</v>
      </c>
      <c r="J45" s="87">
        <v>991</v>
      </c>
      <c r="K45" s="87">
        <v>886</v>
      </c>
      <c r="L45" s="87">
        <v>806</v>
      </c>
      <c r="M45" s="88">
        <v>751</v>
      </c>
    </row>
    <row r="46" spans="2:13" ht="27.75" customHeight="1">
      <c r="B46" s="1244"/>
      <c r="C46" s="1245"/>
      <c r="D46" s="89"/>
      <c r="E46" s="1250" t="s">
        <v>30</v>
      </c>
      <c r="F46" s="1250"/>
      <c r="G46" s="1250"/>
      <c r="H46" s="1251"/>
      <c r="I46" s="86" t="s">
        <v>493</v>
      </c>
      <c r="J46" s="87" t="s">
        <v>493</v>
      </c>
      <c r="K46" s="87" t="s">
        <v>493</v>
      </c>
      <c r="L46" s="87" t="s">
        <v>493</v>
      </c>
      <c r="M46" s="88" t="s">
        <v>493</v>
      </c>
    </row>
    <row r="47" spans="2:13" ht="27.75" customHeight="1">
      <c r="B47" s="1244"/>
      <c r="C47" s="1245"/>
      <c r="D47" s="90"/>
      <c r="E47" s="1252" t="s">
        <v>31</v>
      </c>
      <c r="F47" s="1253"/>
      <c r="G47" s="1253"/>
      <c r="H47" s="1254"/>
      <c r="I47" s="86" t="s">
        <v>493</v>
      </c>
      <c r="J47" s="87" t="s">
        <v>493</v>
      </c>
      <c r="K47" s="87" t="s">
        <v>493</v>
      </c>
      <c r="L47" s="87" t="s">
        <v>493</v>
      </c>
      <c r="M47" s="88" t="s">
        <v>493</v>
      </c>
    </row>
    <row r="48" spans="2:13" ht="27.75" customHeight="1">
      <c r="B48" s="1244"/>
      <c r="C48" s="1245"/>
      <c r="D48" s="85"/>
      <c r="E48" s="1250" t="s">
        <v>32</v>
      </c>
      <c r="F48" s="1250"/>
      <c r="G48" s="1250"/>
      <c r="H48" s="1251"/>
      <c r="I48" s="86" t="s">
        <v>493</v>
      </c>
      <c r="J48" s="87" t="s">
        <v>493</v>
      </c>
      <c r="K48" s="87" t="s">
        <v>493</v>
      </c>
      <c r="L48" s="87" t="s">
        <v>493</v>
      </c>
      <c r="M48" s="88" t="s">
        <v>493</v>
      </c>
    </row>
    <row r="49" spans="2:13" ht="27.75" customHeight="1">
      <c r="B49" s="1246"/>
      <c r="C49" s="1247"/>
      <c r="D49" s="85"/>
      <c r="E49" s="1250" t="s">
        <v>33</v>
      </c>
      <c r="F49" s="1250"/>
      <c r="G49" s="1250"/>
      <c r="H49" s="1251"/>
      <c r="I49" s="86" t="s">
        <v>493</v>
      </c>
      <c r="J49" s="87" t="s">
        <v>493</v>
      </c>
      <c r="K49" s="87" t="s">
        <v>493</v>
      </c>
      <c r="L49" s="87" t="s">
        <v>493</v>
      </c>
      <c r="M49" s="88" t="s">
        <v>493</v>
      </c>
    </row>
    <row r="50" spans="2:13" ht="27.75" customHeight="1">
      <c r="B50" s="1255" t="s">
        <v>34</v>
      </c>
      <c r="C50" s="1256"/>
      <c r="D50" s="91"/>
      <c r="E50" s="1250" t="s">
        <v>35</v>
      </c>
      <c r="F50" s="1250"/>
      <c r="G50" s="1250"/>
      <c r="H50" s="1251"/>
      <c r="I50" s="86">
        <v>1860</v>
      </c>
      <c r="J50" s="87">
        <v>1884</v>
      </c>
      <c r="K50" s="87">
        <v>2069</v>
      </c>
      <c r="L50" s="87">
        <v>2133</v>
      </c>
      <c r="M50" s="88">
        <v>2188</v>
      </c>
    </row>
    <row r="51" spans="2:13" ht="27.75" customHeight="1">
      <c r="B51" s="1244"/>
      <c r="C51" s="1245"/>
      <c r="D51" s="85"/>
      <c r="E51" s="1250" t="s">
        <v>36</v>
      </c>
      <c r="F51" s="1250"/>
      <c r="G51" s="1250"/>
      <c r="H51" s="1251"/>
      <c r="I51" s="86">
        <v>1</v>
      </c>
      <c r="J51" s="87">
        <v>0</v>
      </c>
      <c r="K51" s="87" t="s">
        <v>493</v>
      </c>
      <c r="L51" s="87" t="s">
        <v>493</v>
      </c>
      <c r="M51" s="88" t="s">
        <v>493</v>
      </c>
    </row>
    <row r="52" spans="2:13" ht="27.75" customHeight="1">
      <c r="B52" s="1246"/>
      <c r="C52" s="1247"/>
      <c r="D52" s="85"/>
      <c r="E52" s="1250" t="s">
        <v>37</v>
      </c>
      <c r="F52" s="1250"/>
      <c r="G52" s="1250"/>
      <c r="H52" s="1251"/>
      <c r="I52" s="86">
        <v>9682</v>
      </c>
      <c r="J52" s="87">
        <v>9764</v>
      </c>
      <c r="K52" s="87">
        <v>9792</v>
      </c>
      <c r="L52" s="87">
        <v>9800</v>
      </c>
      <c r="M52" s="88">
        <v>9850</v>
      </c>
    </row>
    <row r="53" spans="2:13" ht="27.75" customHeight="1" thickBot="1">
      <c r="B53" s="1257" t="s">
        <v>38</v>
      </c>
      <c r="C53" s="1258"/>
      <c r="D53" s="92"/>
      <c r="E53" s="1259" t="s">
        <v>39</v>
      </c>
      <c r="F53" s="1259"/>
      <c r="G53" s="1259"/>
      <c r="H53" s="1260"/>
      <c r="I53" s="93">
        <v>4992</v>
      </c>
      <c r="J53" s="94">
        <v>5155</v>
      </c>
      <c r="K53" s="94">
        <v>4659</v>
      </c>
      <c r="L53" s="94">
        <v>4656</v>
      </c>
      <c r="M53" s="95">
        <v>4551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yKm+K/YCMa04tGNPoRGiuv15lUFY/sRDrJDcBEiMIeyiiQOAxpJ7p/1aMALfDFDT0Ro3ZJHqZi3BzhY+YQbdA==" saltValue="lZW11msLG732z2YJJ3wp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J6" sqref="J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538</v>
      </c>
      <c r="G54" s="104" t="s">
        <v>539</v>
      </c>
      <c r="H54" s="105" t="s">
        <v>540</v>
      </c>
    </row>
    <row r="55" spans="2:8" ht="52.5" customHeight="1">
      <c r="B55" s="106"/>
      <c r="C55" s="1269" t="s">
        <v>42</v>
      </c>
      <c r="D55" s="1269"/>
      <c r="E55" s="1270"/>
      <c r="F55" s="107">
        <v>753</v>
      </c>
      <c r="G55" s="107">
        <v>790</v>
      </c>
      <c r="H55" s="108">
        <v>790</v>
      </c>
    </row>
    <row r="56" spans="2:8" ht="52.5" customHeight="1">
      <c r="B56" s="109"/>
      <c r="C56" s="1271" t="s">
        <v>43</v>
      </c>
      <c r="D56" s="1271"/>
      <c r="E56" s="1272"/>
      <c r="F56" s="110">
        <v>243</v>
      </c>
      <c r="G56" s="110">
        <v>223</v>
      </c>
      <c r="H56" s="111">
        <v>205</v>
      </c>
    </row>
    <row r="57" spans="2:8" ht="53.25" customHeight="1">
      <c r="B57" s="109"/>
      <c r="C57" s="1273" t="s">
        <v>44</v>
      </c>
      <c r="D57" s="1273"/>
      <c r="E57" s="1274"/>
      <c r="F57" s="112">
        <v>483</v>
      </c>
      <c r="G57" s="112">
        <v>515</v>
      </c>
      <c r="H57" s="113">
        <v>545</v>
      </c>
    </row>
    <row r="58" spans="2:8" ht="45.75" customHeight="1">
      <c r="B58" s="114"/>
      <c r="C58" s="1261" t="s">
        <v>559</v>
      </c>
      <c r="D58" s="1262"/>
      <c r="E58" s="1263"/>
      <c r="F58" s="115">
        <v>306</v>
      </c>
      <c r="G58" s="115">
        <v>308</v>
      </c>
      <c r="H58" s="116">
        <v>309</v>
      </c>
    </row>
    <row r="59" spans="2:8" ht="45.75" customHeight="1">
      <c r="B59" s="114"/>
      <c r="C59" s="1261" t="s">
        <v>555</v>
      </c>
      <c r="D59" s="1262"/>
      <c r="E59" s="1263"/>
      <c r="F59" s="115">
        <v>176</v>
      </c>
      <c r="G59" s="115">
        <v>176</v>
      </c>
      <c r="H59" s="116">
        <v>176</v>
      </c>
    </row>
    <row r="60" spans="2:8" ht="45.75" customHeight="1">
      <c r="B60" s="114"/>
      <c r="C60" s="1261" t="s">
        <v>556</v>
      </c>
      <c r="D60" s="1262"/>
      <c r="E60" s="1263"/>
      <c r="F60" s="115" t="s">
        <v>557</v>
      </c>
      <c r="G60" s="115">
        <v>30</v>
      </c>
      <c r="H60" s="116">
        <v>60</v>
      </c>
    </row>
    <row r="61" spans="2:8" ht="45.75" customHeight="1">
      <c r="B61" s="114"/>
      <c r="C61" s="1261" t="s">
        <v>558</v>
      </c>
      <c r="D61" s="1262"/>
      <c r="E61" s="1263"/>
      <c r="F61" s="115" t="s">
        <v>557</v>
      </c>
      <c r="G61" s="115" t="s">
        <v>557</v>
      </c>
      <c r="H61" s="116" t="s">
        <v>557</v>
      </c>
    </row>
    <row r="62" spans="2:8" ht="45.75" customHeight="1" thickBot="1">
      <c r="B62" s="117"/>
      <c r="C62" s="1264" t="s">
        <v>558</v>
      </c>
      <c r="D62" s="1265"/>
      <c r="E62" s="1266"/>
      <c r="F62" s="118" t="s">
        <v>557</v>
      </c>
      <c r="G62" s="118" t="s">
        <v>557</v>
      </c>
      <c r="H62" s="119" t="s">
        <v>557</v>
      </c>
    </row>
    <row r="63" spans="2:8" ht="52.5" customHeight="1" thickBot="1">
      <c r="B63" s="120"/>
      <c r="C63" s="1267" t="s">
        <v>45</v>
      </c>
      <c r="D63" s="1267"/>
      <c r="E63" s="1268"/>
      <c r="F63" s="121">
        <v>1479</v>
      </c>
      <c r="G63" s="121">
        <v>1528</v>
      </c>
      <c r="H63" s="122">
        <v>1541</v>
      </c>
    </row>
    <row r="64" spans="2:8" ht="15" customHeight="1"/>
    <row r="65" ht="0" hidden="1" customHeight="1"/>
    <row r="66" ht="0" hidden="1" customHeight="1"/>
  </sheetData>
  <sheetProtection algorithmName="SHA-512" hashValue="/A1DH86YFCbokaDOM7l7TImORTvbPyspyL6g5cetWy/jeA6eWAem7EPoyEYWxKQFAnkizwEhBPIyXl5b2n02TA==" saltValue="/5gl7WmAPAtKe8vaJSYS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election activeCell="AN70" sqref="AN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536</v>
      </c>
      <c r="BQ50" s="1281"/>
      <c r="BR50" s="1281"/>
      <c r="BS50" s="1281"/>
      <c r="BT50" s="1281"/>
      <c r="BU50" s="1281"/>
      <c r="BV50" s="1281"/>
      <c r="BW50" s="1281"/>
      <c r="BX50" s="1281" t="s">
        <v>537</v>
      </c>
      <c r="BY50" s="1281"/>
      <c r="BZ50" s="1281"/>
      <c r="CA50" s="1281"/>
      <c r="CB50" s="1281"/>
      <c r="CC50" s="1281"/>
      <c r="CD50" s="1281"/>
      <c r="CE50" s="1281"/>
      <c r="CF50" s="1281" t="s">
        <v>538</v>
      </c>
      <c r="CG50" s="1281"/>
      <c r="CH50" s="1281"/>
      <c r="CI50" s="1281"/>
      <c r="CJ50" s="1281"/>
      <c r="CK50" s="1281"/>
      <c r="CL50" s="1281"/>
      <c r="CM50" s="1281"/>
      <c r="CN50" s="1281" t="s">
        <v>539</v>
      </c>
      <c r="CO50" s="1281"/>
      <c r="CP50" s="1281"/>
      <c r="CQ50" s="1281"/>
      <c r="CR50" s="1281"/>
      <c r="CS50" s="1281"/>
      <c r="CT50" s="1281"/>
      <c r="CU50" s="1281"/>
      <c r="CV50" s="1281" t="s">
        <v>540</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81</v>
      </c>
      <c r="CG51" s="1277"/>
      <c r="CH51" s="1277"/>
      <c r="CI51" s="1277"/>
      <c r="CJ51" s="1277"/>
      <c r="CK51" s="1277"/>
      <c r="CL51" s="1277"/>
      <c r="CM51" s="1277"/>
      <c r="CN51" s="1277">
        <v>81.099999999999994</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59.3</v>
      </c>
      <c r="CG53" s="1277"/>
      <c r="CH53" s="1277"/>
      <c r="CI53" s="1277"/>
      <c r="CJ53" s="1277"/>
      <c r="CK53" s="1277"/>
      <c r="CL53" s="1277"/>
      <c r="CM53" s="1277"/>
      <c r="CN53" s="1277">
        <v>59.5</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536</v>
      </c>
      <c r="BQ72" s="1281"/>
      <c r="BR72" s="1281"/>
      <c r="BS72" s="1281"/>
      <c r="BT72" s="1281"/>
      <c r="BU72" s="1281"/>
      <c r="BV72" s="1281"/>
      <c r="BW72" s="1281"/>
      <c r="BX72" s="1281" t="s">
        <v>537</v>
      </c>
      <c r="BY72" s="1281"/>
      <c r="BZ72" s="1281"/>
      <c r="CA72" s="1281"/>
      <c r="CB72" s="1281"/>
      <c r="CC72" s="1281"/>
      <c r="CD72" s="1281"/>
      <c r="CE72" s="1281"/>
      <c r="CF72" s="1281" t="s">
        <v>538</v>
      </c>
      <c r="CG72" s="1281"/>
      <c r="CH72" s="1281"/>
      <c r="CI72" s="1281"/>
      <c r="CJ72" s="1281"/>
      <c r="CK72" s="1281"/>
      <c r="CL72" s="1281"/>
      <c r="CM72" s="1281"/>
      <c r="CN72" s="1281" t="s">
        <v>539</v>
      </c>
      <c r="CO72" s="1281"/>
      <c r="CP72" s="1281"/>
      <c r="CQ72" s="1281"/>
      <c r="CR72" s="1281"/>
      <c r="CS72" s="1281"/>
      <c r="CT72" s="1281"/>
      <c r="CU72" s="1281"/>
      <c r="CV72" s="1281" t="s">
        <v>540</v>
      </c>
      <c r="CW72" s="1281"/>
      <c r="CX72" s="1281"/>
      <c r="CY72" s="1281"/>
      <c r="CZ72" s="1281"/>
      <c r="DA72" s="1281"/>
      <c r="DB72" s="1281"/>
      <c r="DC72" s="1281"/>
    </row>
    <row r="73" spans="2:107">
      <c r="B73" s="374"/>
      <c r="G73" s="1293"/>
      <c r="H73" s="1293"/>
      <c r="I73" s="1293"/>
      <c r="J73" s="1293"/>
      <c r="K73" s="1276"/>
      <c r="L73" s="1276"/>
      <c r="M73" s="1276"/>
      <c r="N73" s="1276"/>
      <c r="AM73" s="383"/>
      <c r="AN73" s="1280" t="s">
        <v>583</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v>89.4</v>
      </c>
      <c r="BQ73" s="1277"/>
      <c r="BR73" s="1277"/>
      <c r="BS73" s="1277"/>
      <c r="BT73" s="1277"/>
      <c r="BU73" s="1277"/>
      <c r="BV73" s="1277"/>
      <c r="BW73" s="1277"/>
      <c r="BX73" s="1277">
        <v>92.8</v>
      </c>
      <c r="BY73" s="1277"/>
      <c r="BZ73" s="1277"/>
      <c r="CA73" s="1277"/>
      <c r="CB73" s="1277"/>
      <c r="CC73" s="1277"/>
      <c r="CD73" s="1277"/>
      <c r="CE73" s="1277"/>
      <c r="CF73" s="1277">
        <v>81</v>
      </c>
      <c r="CG73" s="1277"/>
      <c r="CH73" s="1277"/>
      <c r="CI73" s="1277"/>
      <c r="CJ73" s="1277"/>
      <c r="CK73" s="1277"/>
      <c r="CL73" s="1277"/>
      <c r="CM73" s="1277"/>
      <c r="CN73" s="1277">
        <v>81.099999999999994</v>
      </c>
      <c r="CO73" s="1277"/>
      <c r="CP73" s="1277"/>
      <c r="CQ73" s="1277"/>
      <c r="CR73" s="1277"/>
      <c r="CS73" s="1277"/>
      <c r="CT73" s="1277"/>
      <c r="CU73" s="1277"/>
      <c r="CV73" s="1277">
        <v>78.5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12.1</v>
      </c>
      <c r="BQ75" s="1277"/>
      <c r="BR75" s="1277"/>
      <c r="BS75" s="1277"/>
      <c r="BT75" s="1277"/>
      <c r="BU75" s="1277"/>
      <c r="BV75" s="1277"/>
      <c r="BW75" s="1277"/>
      <c r="BX75" s="1277">
        <v>11.4</v>
      </c>
      <c r="BY75" s="1277"/>
      <c r="BZ75" s="1277"/>
      <c r="CA75" s="1277"/>
      <c r="CB75" s="1277"/>
      <c r="CC75" s="1277"/>
      <c r="CD75" s="1277"/>
      <c r="CE75" s="1277"/>
      <c r="CF75" s="1277">
        <v>10</v>
      </c>
      <c r="CG75" s="1277"/>
      <c r="CH75" s="1277"/>
      <c r="CI75" s="1277"/>
      <c r="CJ75" s="1277"/>
      <c r="CK75" s="1277"/>
      <c r="CL75" s="1277"/>
      <c r="CM75" s="1277"/>
      <c r="CN75" s="1277">
        <v>9.3000000000000007</v>
      </c>
      <c r="CO75" s="1277"/>
      <c r="CP75" s="1277"/>
      <c r="CQ75" s="1277"/>
      <c r="CR75" s="1277"/>
      <c r="CS75" s="1277"/>
      <c r="CT75" s="1277"/>
      <c r="CU75" s="1277"/>
      <c r="CV75" s="1277">
        <v>9.1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586</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B8ecmPdY73iVEOKgOTjFNJna88hY9l0yJgtTpaoHBEnOEoBDEui5aeaCFGdm8cijudkiHAuo3sAhqdDUtjj4Q==" saltValue="dZAOmDkWDFpfqexrkRHcu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F16" zoomScale="70" zoomScaleNormal="70" zoomScaleSheetLayoutView="70" workbookViewId="0">
      <selection activeCell="AH71" sqref="AH7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S8LFkqdtr0AOdwEUNMIAgo0I3xeUmMkWwDwP0sLy1CuqbcUKbVyUl7DX3hX8eQseIj4+6vXyZInCC89P18ydw==" saltValue="405us4hyFdmSwdiCqJe8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F112" sqref="AF11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COoeJTihHWH5ba76YfXcZHTwl9mp5+bHmiN2Iqn4b+1WxAMv37UGG77VtW4olRd4/+q19ehwjh1nZ80m4ZFRA==" saltValue="BoW2bxo1Hwa4lK54nPu2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533</v>
      </c>
      <c r="G2" s="136"/>
      <c r="H2" s="137"/>
    </row>
    <row r="3" spans="1:8">
      <c r="A3" s="133" t="s">
        <v>526</v>
      </c>
      <c r="B3" s="138"/>
      <c r="C3" s="139"/>
      <c r="D3" s="140">
        <v>34040</v>
      </c>
      <c r="E3" s="141"/>
      <c r="F3" s="142">
        <v>53270</v>
      </c>
      <c r="G3" s="143"/>
      <c r="H3" s="144"/>
    </row>
    <row r="4" spans="1:8">
      <c r="A4" s="145"/>
      <c r="B4" s="146"/>
      <c r="C4" s="147"/>
      <c r="D4" s="148">
        <v>17491</v>
      </c>
      <c r="E4" s="149"/>
      <c r="F4" s="150">
        <v>24316</v>
      </c>
      <c r="G4" s="151"/>
      <c r="H4" s="152"/>
    </row>
    <row r="5" spans="1:8">
      <c r="A5" s="133" t="s">
        <v>528</v>
      </c>
      <c r="B5" s="138"/>
      <c r="C5" s="139"/>
      <c r="D5" s="140">
        <v>32585</v>
      </c>
      <c r="E5" s="141"/>
      <c r="F5" s="142">
        <v>53292</v>
      </c>
      <c r="G5" s="143"/>
      <c r="H5" s="144"/>
    </row>
    <row r="6" spans="1:8">
      <c r="A6" s="145"/>
      <c r="B6" s="146"/>
      <c r="C6" s="147"/>
      <c r="D6" s="148">
        <v>10537</v>
      </c>
      <c r="E6" s="149"/>
      <c r="F6" s="150">
        <v>28900</v>
      </c>
      <c r="G6" s="151"/>
      <c r="H6" s="152"/>
    </row>
    <row r="7" spans="1:8">
      <c r="A7" s="133" t="s">
        <v>529</v>
      </c>
      <c r="B7" s="138"/>
      <c r="C7" s="139"/>
      <c r="D7" s="140">
        <v>34975</v>
      </c>
      <c r="E7" s="141"/>
      <c r="F7" s="142">
        <v>49919</v>
      </c>
      <c r="G7" s="143"/>
      <c r="H7" s="144"/>
    </row>
    <row r="8" spans="1:8">
      <c r="A8" s="145"/>
      <c r="B8" s="146"/>
      <c r="C8" s="147"/>
      <c r="D8" s="148">
        <v>11781</v>
      </c>
      <c r="E8" s="149"/>
      <c r="F8" s="150">
        <v>26398</v>
      </c>
      <c r="G8" s="151"/>
      <c r="H8" s="152"/>
    </row>
    <row r="9" spans="1:8">
      <c r="A9" s="133" t="s">
        <v>530</v>
      </c>
      <c r="B9" s="138"/>
      <c r="C9" s="139"/>
      <c r="D9" s="140">
        <v>50969</v>
      </c>
      <c r="E9" s="141"/>
      <c r="F9" s="142">
        <v>47738</v>
      </c>
      <c r="G9" s="143"/>
      <c r="H9" s="144"/>
    </row>
    <row r="10" spans="1:8">
      <c r="A10" s="145"/>
      <c r="B10" s="146"/>
      <c r="C10" s="147"/>
      <c r="D10" s="148">
        <v>21238</v>
      </c>
      <c r="E10" s="149"/>
      <c r="F10" s="150">
        <v>24937</v>
      </c>
      <c r="G10" s="151"/>
      <c r="H10" s="152"/>
    </row>
    <row r="11" spans="1:8">
      <c r="A11" s="133" t="s">
        <v>531</v>
      </c>
      <c r="B11" s="138"/>
      <c r="C11" s="139"/>
      <c r="D11" s="140">
        <v>32724</v>
      </c>
      <c r="E11" s="141"/>
      <c r="F11" s="142">
        <v>52191</v>
      </c>
      <c r="G11" s="143"/>
      <c r="H11" s="144"/>
    </row>
    <row r="12" spans="1:8">
      <c r="A12" s="145"/>
      <c r="B12" s="146"/>
      <c r="C12" s="153"/>
      <c r="D12" s="148">
        <v>23552</v>
      </c>
      <c r="E12" s="149"/>
      <c r="F12" s="150">
        <v>24843</v>
      </c>
      <c r="G12" s="151"/>
      <c r="H12" s="152"/>
    </row>
    <row r="13" spans="1:8">
      <c r="A13" s="133"/>
      <c r="B13" s="138"/>
      <c r="C13" s="154"/>
      <c r="D13" s="155">
        <v>37059</v>
      </c>
      <c r="E13" s="156"/>
      <c r="F13" s="157">
        <v>51282</v>
      </c>
      <c r="G13" s="158"/>
      <c r="H13" s="144"/>
    </row>
    <row r="14" spans="1:8">
      <c r="A14" s="145"/>
      <c r="B14" s="146"/>
      <c r="C14" s="147"/>
      <c r="D14" s="148">
        <v>16920</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4.2300000000000004</v>
      </c>
      <c r="C19" s="159">
        <f>ROUND(VALUE(SUBSTITUTE(実質収支比率等に係る経年分析!G$48,"▲","-")),2)</f>
        <v>5.0999999999999996</v>
      </c>
      <c r="D19" s="159">
        <f>ROUND(VALUE(SUBSTITUTE(実質収支比率等に係る経年分析!H$48,"▲","-")),2)</f>
        <v>5.72</v>
      </c>
      <c r="E19" s="159">
        <f>ROUND(VALUE(SUBSTITUTE(実質収支比率等に係る経年分析!I$48,"▲","-")),2)</f>
        <v>5.19</v>
      </c>
      <c r="F19" s="159">
        <f>ROUND(VALUE(SUBSTITUTE(実質収支比率等に係る経年分析!J$48,"▲","-")),2)</f>
        <v>4.46</v>
      </c>
    </row>
    <row r="20" spans="1:11">
      <c r="A20" s="159" t="s">
        <v>49</v>
      </c>
      <c r="B20" s="159">
        <f>ROUND(VALUE(SUBSTITUTE(実質収支比率等に係る経年分析!F$47,"▲","-")),2)</f>
        <v>8.25</v>
      </c>
      <c r="C20" s="159">
        <f>ROUND(VALUE(SUBSTITUTE(実質収支比率等に係る経年分析!G$47,"▲","-")),2)</f>
        <v>9.02</v>
      </c>
      <c r="D20" s="159">
        <f>ROUND(VALUE(SUBSTITUTE(実質収支比率等に係る経年分析!H$47,"▲","-")),2)</f>
        <v>11.51</v>
      </c>
      <c r="E20" s="159">
        <f>ROUND(VALUE(SUBSTITUTE(実質収支比率等に係る経年分析!I$47,"▲","-")),2)</f>
        <v>12.09</v>
      </c>
      <c r="F20" s="159">
        <f>ROUND(VALUE(SUBSTITUTE(実質収支比率等に係る経年分析!J$47,"▲","-")),2)</f>
        <v>12</v>
      </c>
    </row>
    <row r="21" spans="1:11">
      <c r="A21" s="159" t="s">
        <v>50</v>
      </c>
      <c r="B21" s="159">
        <f>IF(ISNUMBER(VALUE(SUBSTITUTE(実質収支比率等に係る経年分析!F$49,"▲","-"))),ROUND(VALUE(SUBSTITUTE(実質収支比率等に係る経年分析!F$49,"▲","-")),2),NA())</f>
        <v>-0.93</v>
      </c>
      <c r="C21" s="159">
        <f>IF(ISNUMBER(VALUE(SUBSTITUTE(実質収支比率等に係る経年分析!G$49,"▲","-"))),ROUND(VALUE(SUBSTITUTE(実質収支比率等に係る経年分析!G$49,"▲","-")),2),NA())</f>
        <v>1.69</v>
      </c>
      <c r="D21" s="159">
        <f>IF(ISNUMBER(VALUE(SUBSTITUTE(実質収支比率等に係る経年分析!H$49,"▲","-"))),ROUND(VALUE(SUBSTITUTE(実質収支比率等に係る経年分析!H$49,"▲","-")),2),NA())</f>
        <v>3.83</v>
      </c>
      <c r="E21" s="159">
        <f>IF(ISNUMBER(VALUE(SUBSTITUTE(実質収支比率等に係る経年分析!I$49,"▲","-"))),ROUND(VALUE(SUBSTITUTE(実質収支比率等に係る経年分析!I$49,"▲","-")),2),NA())</f>
        <v>0.03</v>
      </c>
      <c r="F21" s="159">
        <f>IF(ISNUMBER(VALUE(SUBSTITUTE(実質収支比率等に係る経年分析!J$49,"▲","-"))),ROUND(VALUE(SUBSTITUTE(実質収支比率等に係る経年分析!J$49,"▲","-")),2),NA())</f>
        <v>-0.7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介護保険特別会計（介護サービス勘定）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0.33</v>
      </c>
    </row>
    <row r="33" spans="1:16">
      <c r="A33" s="160" t="str">
        <f>IF(連結実質赤字比率に係る赤字・黒字の構成分析!C$37="",NA(),連結実質赤字比率に係る赤字・黒字の構成分析!C$37)</f>
        <v>介護保険特別会計（保険勘定）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0.56999999999999995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5.72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4.45</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13.82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15.48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820</v>
      </c>
      <c r="E42" s="161"/>
      <c r="F42" s="161"/>
      <c r="G42" s="161">
        <f>'実質公債費比率（分子）の構造'!L$52</f>
        <v>871</v>
      </c>
      <c r="H42" s="161"/>
      <c r="I42" s="161"/>
      <c r="J42" s="161">
        <f>'実質公債費比率（分子）の構造'!M$52</f>
        <v>799</v>
      </c>
      <c r="K42" s="161"/>
      <c r="L42" s="161"/>
      <c r="M42" s="161">
        <f>'実質公債費比率（分子）の構造'!N$52</f>
        <v>802</v>
      </c>
      <c r="N42" s="161"/>
      <c r="O42" s="161"/>
      <c r="P42" s="161">
        <f>'実質公債費比率（分子）の構造'!O$52</f>
        <v>791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32</v>
      </c>
      <c r="C44" s="161"/>
      <c r="D44" s="161"/>
      <c r="E44" s="161">
        <f>'実質公債費比率（分子）の構造'!L$50</f>
        <v>31</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108</v>
      </c>
      <c r="C45" s="161"/>
      <c r="D45" s="161"/>
      <c r="E45" s="161">
        <f>'実質公債費比率（分子）の構造'!L$49</f>
        <v>70</v>
      </c>
      <c r="F45" s="161"/>
      <c r="G45" s="161"/>
      <c r="H45" s="161">
        <f>'実質公債費比率（分子）の構造'!M$49</f>
        <v>55</v>
      </c>
      <c r="I45" s="161"/>
      <c r="J45" s="161"/>
      <c r="K45" s="161">
        <f>'実質公債費比率（分子）の構造'!N$49</f>
        <v>48</v>
      </c>
      <c r="L45" s="161"/>
      <c r="M45" s="161"/>
      <c r="N45" s="161">
        <f>'実質公債費比率（分子）の構造'!O$49</f>
        <v>49</v>
      </c>
      <c r="O45" s="161"/>
      <c r="P45" s="161"/>
    </row>
    <row r="46" spans="1:16">
      <c r="A46" s="161" t="s">
        <v>61</v>
      </c>
      <c r="B46" s="161">
        <f>'実質公債費比率（分子）の構造'!K$48</f>
        <v>213</v>
      </c>
      <c r="C46" s="161"/>
      <c r="D46" s="161"/>
      <c r="E46" s="161">
        <f>'実質公債費比率（分子）の構造'!L$48</f>
        <v>230</v>
      </c>
      <c r="F46" s="161"/>
      <c r="G46" s="161"/>
      <c r="H46" s="161">
        <f>'実質公債費比率（分子）の構造'!M$48</f>
        <v>238</v>
      </c>
      <c r="I46" s="161"/>
      <c r="J46" s="161"/>
      <c r="K46" s="161">
        <f>'実質公債費比率（分子）の構造'!N$48</f>
        <v>253</v>
      </c>
      <c r="L46" s="161"/>
      <c r="M46" s="161"/>
      <c r="N46" s="161">
        <f>'実質公債費比率（分子）の構造'!O$48</f>
        <v>260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1096</v>
      </c>
      <c r="C49" s="161"/>
      <c r="D49" s="161"/>
      <c r="E49" s="161">
        <f>'実質公債費比率（分子）の構造'!L$45</f>
        <v>1100</v>
      </c>
      <c r="F49" s="161"/>
      <c r="G49" s="161"/>
      <c r="H49" s="161">
        <f>'実質公債費比率（分子）の構造'!M$45</f>
        <v>1001</v>
      </c>
      <c r="I49" s="161"/>
      <c r="J49" s="161"/>
      <c r="K49" s="161">
        <f>'実質公債費比率（分子）の構造'!N$45</f>
        <v>1041</v>
      </c>
      <c r="L49" s="161"/>
      <c r="M49" s="161"/>
      <c r="N49" s="161">
        <f>'実質公債費比率（分子）の構造'!O$45</f>
        <v>1031</v>
      </c>
      <c r="O49" s="161"/>
      <c r="P49" s="161"/>
    </row>
    <row r="50" spans="1:16">
      <c r="A50" s="161" t="s">
        <v>65</v>
      </c>
      <c r="B50" s="161" t="e">
        <f>NA()</f>
        <v>#N/A</v>
      </c>
      <c r="C50" s="161">
        <f>IF(ISNUMBER('実質公債費比率（分子）の構造'!K$53),'実質公債費比率（分子）の構造'!K$53,NA())</f>
        <v>629</v>
      </c>
      <c r="D50" s="161" t="e">
        <f>NA()</f>
        <v>#N/A</v>
      </c>
      <c r="E50" s="161" t="e">
        <f>NA()</f>
        <v>#N/A</v>
      </c>
      <c r="F50" s="161">
        <f>IF(ISNUMBER('実質公債費比率（分子）の構造'!L$53),'実質公債費比率（分子）の構造'!L$53,NA())</f>
        <v>560</v>
      </c>
      <c r="G50" s="161" t="e">
        <f>NA()</f>
        <v>#N/A</v>
      </c>
      <c r="H50" s="161" t="e">
        <f>NA()</f>
        <v>#N/A</v>
      </c>
      <c r="I50" s="161">
        <f>IF(ISNUMBER('実質公債費比率（分子）の構造'!M$53),'実質公債費比率（分子）の構造'!M$53,NA())</f>
        <v>495</v>
      </c>
      <c r="J50" s="161" t="e">
        <f>NA()</f>
        <v>#N/A</v>
      </c>
      <c r="K50" s="161" t="e">
        <f>NA()</f>
        <v>#N/A</v>
      </c>
      <c r="L50" s="161">
        <f>IF(ISNUMBER('実質公債費比率（分子）の構造'!N$53),'実質公債費比率（分子）の構造'!N$53,NA())</f>
        <v>540</v>
      </c>
      <c r="M50" s="161" t="e">
        <f>NA()</f>
        <v>#N/A</v>
      </c>
      <c r="N50" s="161" t="e">
        <f>NA()</f>
        <v>#N/A</v>
      </c>
      <c r="O50" s="161">
        <f>IF(ISNUMBER('実質公債費比率（分子）の構造'!O$53),'実質公債費比率（分子）の構造'!O$53,NA())</f>
        <v>549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9682</v>
      </c>
      <c r="E56" s="160"/>
      <c r="F56" s="160"/>
      <c r="G56" s="160">
        <f>'将来負担比率（分子）の構造'!J$52</f>
        <v>9764</v>
      </c>
      <c r="H56" s="160"/>
      <c r="I56" s="160"/>
      <c r="J56" s="160">
        <f>'将来負担比率（分子）の構造'!K$52</f>
        <v>9792</v>
      </c>
      <c r="K56" s="160"/>
      <c r="L56" s="160"/>
      <c r="M56" s="160">
        <f>'将来負担比率（分子）の構造'!L$52</f>
        <v>9800</v>
      </c>
      <c r="N56" s="160"/>
      <c r="O56" s="160"/>
      <c r="P56" s="160">
        <f>'将来負担比率（分子）の構造'!M$52</f>
        <v>9850</v>
      </c>
    </row>
    <row r="57" spans="1:16">
      <c r="A57" s="160" t="s">
        <v>36</v>
      </c>
      <c r="B57" s="160"/>
      <c r="C57" s="160"/>
      <c r="D57" s="160">
        <f>'将来負担比率（分子）の構造'!I$51</f>
        <v>1</v>
      </c>
      <c r="E57" s="160"/>
      <c r="F57" s="160"/>
      <c r="G57" s="160">
        <f>'将来負担比率（分子）の構造'!J$51</f>
        <v>0</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1860</v>
      </c>
      <c r="E58" s="160"/>
      <c r="F58" s="160"/>
      <c r="G58" s="160">
        <f>'将来負担比率（分子）の構造'!J$50</f>
        <v>1884</v>
      </c>
      <c r="H58" s="160"/>
      <c r="I58" s="160"/>
      <c r="J58" s="160">
        <f>'将来負担比率（分子）の構造'!K$50</f>
        <v>2069</v>
      </c>
      <c r="K58" s="160"/>
      <c r="L58" s="160"/>
      <c r="M58" s="160">
        <f>'将来負担比率（分子）の構造'!L$50</f>
        <v>2133</v>
      </c>
      <c r="N58" s="160"/>
      <c r="O58" s="160"/>
      <c r="P58" s="160">
        <f>'将来負担比率（分子）の構造'!M$50</f>
        <v>2188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1009</v>
      </c>
      <c r="C62" s="160"/>
      <c r="D62" s="160"/>
      <c r="E62" s="160">
        <f>'将来負担比率（分子）の構造'!J$45</f>
        <v>991</v>
      </c>
      <c r="F62" s="160"/>
      <c r="G62" s="160"/>
      <c r="H62" s="160">
        <f>'将来負担比率（分子）の構造'!K$45</f>
        <v>886</v>
      </c>
      <c r="I62" s="160"/>
      <c r="J62" s="160"/>
      <c r="K62" s="160">
        <f>'将来負担比率（分子）の構造'!L$45</f>
        <v>806</v>
      </c>
      <c r="L62" s="160"/>
      <c r="M62" s="160"/>
      <c r="N62" s="160">
        <f>'将来負担比率（分子）の構造'!M$45</f>
        <v>751</v>
      </c>
      <c r="O62" s="160"/>
      <c r="P62" s="160"/>
    </row>
    <row r="63" spans="1:16">
      <c r="A63" s="160" t="s">
        <v>28</v>
      </c>
      <c r="B63" s="160">
        <f>'将来負担比率（分子）の構造'!I$44</f>
        <v>682</v>
      </c>
      <c r="C63" s="160"/>
      <c r="D63" s="160"/>
      <c r="E63" s="160">
        <f>'将来負担比率（分子）の構造'!J$44</f>
        <v>698</v>
      </c>
      <c r="F63" s="160"/>
      <c r="G63" s="160"/>
      <c r="H63" s="160">
        <f>'将来負担比率（分子）の構造'!K$44</f>
        <v>629</v>
      </c>
      <c r="I63" s="160"/>
      <c r="J63" s="160"/>
      <c r="K63" s="160">
        <f>'将来負担比率（分子）の構造'!L$44</f>
        <v>577</v>
      </c>
      <c r="L63" s="160"/>
      <c r="M63" s="160"/>
      <c r="N63" s="160">
        <f>'将来負担比率（分子）の構造'!M$44</f>
        <v>541</v>
      </c>
      <c r="O63" s="160"/>
      <c r="P63" s="160"/>
    </row>
    <row r="64" spans="1:16">
      <c r="A64" s="160" t="s">
        <v>27</v>
      </c>
      <c r="B64" s="160">
        <f>'将来負担比率（分子）の構造'!I$43</f>
        <v>3976</v>
      </c>
      <c r="C64" s="160"/>
      <c r="D64" s="160"/>
      <c r="E64" s="160">
        <f>'将来負担比率（分子）の構造'!J$43</f>
        <v>4256</v>
      </c>
      <c r="F64" s="160"/>
      <c r="G64" s="160"/>
      <c r="H64" s="160">
        <f>'将来負担比率（分子）の構造'!K$43</f>
        <v>4225</v>
      </c>
      <c r="I64" s="160"/>
      <c r="J64" s="160"/>
      <c r="K64" s="160">
        <f>'将来負担比率（分子）の構造'!L$43</f>
        <v>4232</v>
      </c>
      <c r="L64" s="160"/>
      <c r="M64" s="160"/>
      <c r="N64" s="160">
        <f>'将来負担比率（分子）の構造'!M$43</f>
        <v>4231</v>
      </c>
      <c r="O64" s="160"/>
      <c r="P64" s="160"/>
    </row>
    <row r="65" spans="1:16">
      <c r="A65" s="160" t="s">
        <v>26</v>
      </c>
      <c r="B65" s="160">
        <f>'将来負担比率（分子）の構造'!I$42</f>
        <v>31</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10837</v>
      </c>
      <c r="C66" s="160"/>
      <c r="D66" s="160"/>
      <c r="E66" s="160">
        <f>'将来負担比率（分子）の構造'!J$41</f>
        <v>10858</v>
      </c>
      <c r="F66" s="160"/>
      <c r="G66" s="160"/>
      <c r="H66" s="160">
        <f>'将来負担比率（分子）の構造'!K$41</f>
        <v>10780</v>
      </c>
      <c r="I66" s="160"/>
      <c r="J66" s="160"/>
      <c r="K66" s="160">
        <f>'将来負担比率（分子）の構造'!L$41</f>
        <v>10974</v>
      </c>
      <c r="L66" s="160"/>
      <c r="M66" s="160"/>
      <c r="N66" s="160">
        <f>'将来負担比率（分子）の構造'!M$41</f>
        <v>11066</v>
      </c>
      <c r="O66" s="160"/>
      <c r="P66" s="160"/>
    </row>
    <row r="67" spans="1:16">
      <c r="A67" s="160" t="s">
        <v>69</v>
      </c>
      <c r="B67" s="160" t="e">
        <f>NA()</f>
        <v>#N/A</v>
      </c>
      <c r="C67" s="160">
        <f>IF(ISNUMBER('将来負担比率（分子）の構造'!I$53), IF('将来負担比率（分子）の構造'!I$53 &lt; 0, 0, '将来負担比率（分子）の構造'!I$53), NA())</f>
        <v>4992</v>
      </c>
      <c r="D67" s="160" t="e">
        <f>NA()</f>
        <v>#N/A</v>
      </c>
      <c r="E67" s="160" t="e">
        <f>NA()</f>
        <v>#N/A</v>
      </c>
      <c r="F67" s="160">
        <f>IF(ISNUMBER('将来負担比率（分子）の構造'!J$53), IF('将来負担比率（分子）の構造'!J$53 &lt; 0, 0, '将来負担比率（分子）の構造'!J$53), NA())</f>
        <v>5155</v>
      </c>
      <c r="G67" s="160" t="e">
        <f>NA()</f>
        <v>#N/A</v>
      </c>
      <c r="H67" s="160" t="e">
        <f>NA()</f>
        <v>#N/A</v>
      </c>
      <c r="I67" s="160">
        <f>IF(ISNUMBER('将来負担比率（分子）の構造'!K$53), IF('将来負担比率（分子）の構造'!K$53 &lt; 0, 0, '将来負担比率（分子）の構造'!K$53), NA())</f>
        <v>4659</v>
      </c>
      <c r="J67" s="160" t="e">
        <f>NA()</f>
        <v>#N/A</v>
      </c>
      <c r="K67" s="160" t="e">
        <f>NA()</f>
        <v>#N/A</v>
      </c>
      <c r="L67" s="160">
        <f>IF(ISNUMBER('将来負担比率（分子）の構造'!L$53), IF('将来負担比率（分子）の構造'!L$53 &lt; 0, 0, '将来負担比率（分子）の構造'!L$53), NA())</f>
        <v>4656</v>
      </c>
      <c r="M67" s="160" t="e">
        <f>NA()</f>
        <v>#N/A</v>
      </c>
      <c r="N67" s="160" t="e">
        <f>NA()</f>
        <v>#N/A</v>
      </c>
      <c r="O67" s="160">
        <f>IF(ISNUMBER('将来負担比率（分子）の構造'!M$53), IF('将来負担比率（分子）の構造'!M$53 &lt; 0, 0, '将来負担比率（分子）の構造'!M$53), NA())</f>
        <v>4551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753</v>
      </c>
      <c r="C72" s="164">
        <f>基金残高に係る経年分析!G55</f>
        <v>790</v>
      </c>
      <c r="D72" s="164">
        <f>基金残高に係る経年分析!H55</f>
        <v>790</v>
      </c>
    </row>
    <row r="73" spans="1:16">
      <c r="A73" s="163" t="s">
        <v>72</v>
      </c>
      <c r="B73" s="164">
        <f>基金残高に係る経年分析!F56</f>
        <v>243</v>
      </c>
      <c r="C73" s="164">
        <f>基金残高に係る経年分析!G56</f>
        <v>223</v>
      </c>
      <c r="D73" s="164">
        <f>基金残高に係る経年分析!H56</f>
        <v>205</v>
      </c>
    </row>
    <row r="74" spans="1:16">
      <c r="A74" s="163" t="s">
        <v>73</v>
      </c>
      <c r="B74" s="164">
        <f>基金残高に係る経年分析!F57</f>
        <v>483</v>
      </c>
      <c r="C74" s="164">
        <f>基金残高に係る経年分析!G57</f>
        <v>515</v>
      </c>
      <c r="D74" s="164">
        <f>基金残高に係る経年分析!H57</f>
        <v>545</v>
      </c>
    </row>
  </sheetData>
  <sheetProtection algorithmName="SHA-512" hashValue="790z91Y/Zk2Ak5chZ7we6ELq9fNXQVP8SBDe8AQT2a9loLTMgKbUtU3XV+Wz6va7Sp3Pwq7kOAl8lWboQxZsbA==" saltValue="TOpUaHG5C4iEa+OKQpWx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4498745</v>
      </c>
      <c r="S5" s="649"/>
      <c r="T5" s="649"/>
      <c r="U5" s="649"/>
      <c r="V5" s="649"/>
      <c r="W5" s="649"/>
      <c r="X5" s="649"/>
      <c r="Y5" s="650"/>
      <c r="Z5" s="651">
        <v>42.8</v>
      </c>
      <c r="AA5" s="651"/>
      <c r="AB5" s="651"/>
      <c r="AC5" s="651"/>
      <c r="AD5" s="652">
        <v>4498745</v>
      </c>
      <c r="AE5" s="652"/>
      <c r="AF5" s="652"/>
      <c r="AG5" s="652"/>
      <c r="AH5" s="652"/>
      <c r="AI5" s="652"/>
      <c r="AJ5" s="652"/>
      <c r="AK5" s="652"/>
      <c r="AL5" s="653">
        <v>71</v>
      </c>
      <c r="AM5" s="654"/>
      <c r="AN5" s="654"/>
      <c r="AO5" s="655"/>
      <c r="AP5" s="645" t="s">
        <v>220</v>
      </c>
      <c r="AQ5" s="646"/>
      <c r="AR5" s="646"/>
      <c r="AS5" s="646"/>
      <c r="AT5" s="646"/>
      <c r="AU5" s="646"/>
      <c r="AV5" s="646"/>
      <c r="AW5" s="646"/>
      <c r="AX5" s="646"/>
      <c r="AY5" s="646"/>
      <c r="AZ5" s="646"/>
      <c r="BA5" s="646"/>
      <c r="BB5" s="646"/>
      <c r="BC5" s="646"/>
      <c r="BD5" s="646"/>
      <c r="BE5" s="646"/>
      <c r="BF5" s="647"/>
      <c r="BG5" s="659">
        <v>4498745</v>
      </c>
      <c r="BH5" s="660"/>
      <c r="BI5" s="660"/>
      <c r="BJ5" s="660"/>
      <c r="BK5" s="660"/>
      <c r="BL5" s="660"/>
      <c r="BM5" s="660"/>
      <c r="BN5" s="661"/>
      <c r="BO5" s="662">
        <v>100</v>
      </c>
      <c r="BP5" s="662"/>
      <c r="BQ5" s="662"/>
      <c r="BR5" s="662"/>
      <c r="BS5" s="663">
        <v>80707</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77513</v>
      </c>
      <c r="S6" s="660"/>
      <c r="T6" s="660"/>
      <c r="U6" s="660"/>
      <c r="V6" s="660"/>
      <c r="W6" s="660"/>
      <c r="X6" s="660"/>
      <c r="Y6" s="661"/>
      <c r="Z6" s="662">
        <v>0.7</v>
      </c>
      <c r="AA6" s="662"/>
      <c r="AB6" s="662"/>
      <c r="AC6" s="662"/>
      <c r="AD6" s="663">
        <v>77513</v>
      </c>
      <c r="AE6" s="663"/>
      <c r="AF6" s="663"/>
      <c r="AG6" s="663"/>
      <c r="AH6" s="663"/>
      <c r="AI6" s="663"/>
      <c r="AJ6" s="663"/>
      <c r="AK6" s="663"/>
      <c r="AL6" s="664">
        <v>1.2</v>
      </c>
      <c r="AM6" s="665"/>
      <c r="AN6" s="665"/>
      <c r="AO6" s="666"/>
      <c r="AP6" s="656" t="s">
        <v>225</v>
      </c>
      <c r="AQ6" s="657"/>
      <c r="AR6" s="657"/>
      <c r="AS6" s="657"/>
      <c r="AT6" s="657"/>
      <c r="AU6" s="657"/>
      <c r="AV6" s="657"/>
      <c r="AW6" s="657"/>
      <c r="AX6" s="657"/>
      <c r="AY6" s="657"/>
      <c r="AZ6" s="657"/>
      <c r="BA6" s="657"/>
      <c r="BB6" s="657"/>
      <c r="BC6" s="657"/>
      <c r="BD6" s="657"/>
      <c r="BE6" s="657"/>
      <c r="BF6" s="658"/>
      <c r="BG6" s="659">
        <v>4498745</v>
      </c>
      <c r="BH6" s="660"/>
      <c r="BI6" s="660"/>
      <c r="BJ6" s="660"/>
      <c r="BK6" s="660"/>
      <c r="BL6" s="660"/>
      <c r="BM6" s="660"/>
      <c r="BN6" s="661"/>
      <c r="BO6" s="662">
        <v>100</v>
      </c>
      <c r="BP6" s="662"/>
      <c r="BQ6" s="662"/>
      <c r="BR6" s="662"/>
      <c r="BS6" s="663">
        <v>80707</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117244</v>
      </c>
      <c r="CS6" s="660"/>
      <c r="CT6" s="660"/>
      <c r="CU6" s="660"/>
      <c r="CV6" s="660"/>
      <c r="CW6" s="660"/>
      <c r="CX6" s="660"/>
      <c r="CY6" s="661"/>
      <c r="CZ6" s="653">
        <v>1.2</v>
      </c>
      <c r="DA6" s="654"/>
      <c r="DB6" s="654"/>
      <c r="DC6" s="673"/>
      <c r="DD6" s="668" t="s">
        <v>227</v>
      </c>
      <c r="DE6" s="660"/>
      <c r="DF6" s="660"/>
      <c r="DG6" s="660"/>
      <c r="DH6" s="660"/>
      <c r="DI6" s="660"/>
      <c r="DJ6" s="660"/>
      <c r="DK6" s="660"/>
      <c r="DL6" s="660"/>
      <c r="DM6" s="660"/>
      <c r="DN6" s="660"/>
      <c r="DO6" s="660"/>
      <c r="DP6" s="661"/>
      <c r="DQ6" s="668">
        <v>117214</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8604</v>
      </c>
      <c r="S7" s="660"/>
      <c r="T7" s="660"/>
      <c r="U7" s="660"/>
      <c r="V7" s="660"/>
      <c r="W7" s="660"/>
      <c r="X7" s="660"/>
      <c r="Y7" s="661"/>
      <c r="Z7" s="662">
        <v>0.1</v>
      </c>
      <c r="AA7" s="662"/>
      <c r="AB7" s="662"/>
      <c r="AC7" s="662"/>
      <c r="AD7" s="663">
        <v>8604</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1687279</v>
      </c>
      <c r="BH7" s="660"/>
      <c r="BI7" s="660"/>
      <c r="BJ7" s="660"/>
      <c r="BK7" s="660"/>
      <c r="BL7" s="660"/>
      <c r="BM7" s="660"/>
      <c r="BN7" s="661"/>
      <c r="BO7" s="662">
        <v>37.5</v>
      </c>
      <c r="BP7" s="662"/>
      <c r="BQ7" s="662"/>
      <c r="BR7" s="662"/>
      <c r="BS7" s="663">
        <v>80707</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1374395</v>
      </c>
      <c r="CS7" s="660"/>
      <c r="CT7" s="660"/>
      <c r="CU7" s="660"/>
      <c r="CV7" s="660"/>
      <c r="CW7" s="660"/>
      <c r="CX7" s="660"/>
      <c r="CY7" s="661"/>
      <c r="CZ7" s="662">
        <v>13.5</v>
      </c>
      <c r="DA7" s="662"/>
      <c r="DB7" s="662"/>
      <c r="DC7" s="662"/>
      <c r="DD7" s="668">
        <v>9275</v>
      </c>
      <c r="DE7" s="660"/>
      <c r="DF7" s="660"/>
      <c r="DG7" s="660"/>
      <c r="DH7" s="660"/>
      <c r="DI7" s="660"/>
      <c r="DJ7" s="660"/>
      <c r="DK7" s="660"/>
      <c r="DL7" s="660"/>
      <c r="DM7" s="660"/>
      <c r="DN7" s="660"/>
      <c r="DO7" s="660"/>
      <c r="DP7" s="661"/>
      <c r="DQ7" s="668">
        <v>1249391</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16869</v>
      </c>
      <c r="S8" s="660"/>
      <c r="T8" s="660"/>
      <c r="U8" s="660"/>
      <c r="V8" s="660"/>
      <c r="W8" s="660"/>
      <c r="X8" s="660"/>
      <c r="Y8" s="661"/>
      <c r="Z8" s="662">
        <v>0.2</v>
      </c>
      <c r="AA8" s="662"/>
      <c r="AB8" s="662"/>
      <c r="AC8" s="662"/>
      <c r="AD8" s="663">
        <v>16869</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50874</v>
      </c>
      <c r="BH8" s="660"/>
      <c r="BI8" s="660"/>
      <c r="BJ8" s="660"/>
      <c r="BK8" s="660"/>
      <c r="BL8" s="660"/>
      <c r="BM8" s="660"/>
      <c r="BN8" s="661"/>
      <c r="BO8" s="662">
        <v>1.1000000000000001</v>
      </c>
      <c r="BP8" s="662"/>
      <c r="BQ8" s="662"/>
      <c r="BR8" s="662"/>
      <c r="BS8" s="668" t="s">
        <v>227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4194784</v>
      </c>
      <c r="CS8" s="660"/>
      <c r="CT8" s="660"/>
      <c r="CU8" s="660"/>
      <c r="CV8" s="660"/>
      <c r="CW8" s="660"/>
      <c r="CX8" s="660"/>
      <c r="CY8" s="661"/>
      <c r="CZ8" s="662">
        <v>41.2</v>
      </c>
      <c r="DA8" s="662"/>
      <c r="DB8" s="662"/>
      <c r="DC8" s="662"/>
      <c r="DD8" s="668">
        <v>438640</v>
      </c>
      <c r="DE8" s="660"/>
      <c r="DF8" s="660"/>
      <c r="DG8" s="660"/>
      <c r="DH8" s="660"/>
      <c r="DI8" s="660"/>
      <c r="DJ8" s="660"/>
      <c r="DK8" s="660"/>
      <c r="DL8" s="660"/>
      <c r="DM8" s="660"/>
      <c r="DN8" s="660"/>
      <c r="DO8" s="660"/>
      <c r="DP8" s="661"/>
      <c r="DQ8" s="668">
        <v>2137831</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18566</v>
      </c>
      <c r="S9" s="660"/>
      <c r="T9" s="660"/>
      <c r="U9" s="660"/>
      <c r="V9" s="660"/>
      <c r="W9" s="660"/>
      <c r="X9" s="660"/>
      <c r="Y9" s="661"/>
      <c r="Z9" s="662">
        <v>0.2</v>
      </c>
      <c r="AA9" s="662"/>
      <c r="AB9" s="662"/>
      <c r="AC9" s="662"/>
      <c r="AD9" s="663">
        <v>18566</v>
      </c>
      <c r="AE9" s="663"/>
      <c r="AF9" s="663"/>
      <c r="AG9" s="663"/>
      <c r="AH9" s="663"/>
      <c r="AI9" s="663"/>
      <c r="AJ9" s="663"/>
      <c r="AK9" s="663"/>
      <c r="AL9" s="664">
        <v>0.3</v>
      </c>
      <c r="AM9" s="665"/>
      <c r="AN9" s="665"/>
      <c r="AO9" s="666"/>
      <c r="AP9" s="656" t="s">
        <v>235</v>
      </c>
      <c r="AQ9" s="657"/>
      <c r="AR9" s="657"/>
      <c r="AS9" s="657"/>
      <c r="AT9" s="657"/>
      <c r="AU9" s="657"/>
      <c r="AV9" s="657"/>
      <c r="AW9" s="657"/>
      <c r="AX9" s="657"/>
      <c r="AY9" s="657"/>
      <c r="AZ9" s="657"/>
      <c r="BA9" s="657"/>
      <c r="BB9" s="657"/>
      <c r="BC9" s="657"/>
      <c r="BD9" s="657"/>
      <c r="BE9" s="657"/>
      <c r="BF9" s="658"/>
      <c r="BG9" s="659">
        <v>1210299</v>
      </c>
      <c r="BH9" s="660"/>
      <c r="BI9" s="660"/>
      <c r="BJ9" s="660"/>
      <c r="BK9" s="660"/>
      <c r="BL9" s="660"/>
      <c r="BM9" s="660"/>
      <c r="BN9" s="661"/>
      <c r="BO9" s="662">
        <v>26.9</v>
      </c>
      <c r="BP9" s="662"/>
      <c r="BQ9" s="662"/>
      <c r="BR9" s="662"/>
      <c r="BS9" s="668" t="s">
        <v>123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760717</v>
      </c>
      <c r="CS9" s="660"/>
      <c r="CT9" s="660"/>
      <c r="CU9" s="660"/>
      <c r="CV9" s="660"/>
      <c r="CW9" s="660"/>
      <c r="CX9" s="660"/>
      <c r="CY9" s="661"/>
      <c r="CZ9" s="662">
        <v>7.5</v>
      </c>
      <c r="DA9" s="662"/>
      <c r="DB9" s="662"/>
      <c r="DC9" s="662"/>
      <c r="DD9" s="668">
        <v>30366</v>
      </c>
      <c r="DE9" s="660"/>
      <c r="DF9" s="660"/>
      <c r="DG9" s="660"/>
      <c r="DH9" s="660"/>
      <c r="DI9" s="660"/>
      <c r="DJ9" s="660"/>
      <c r="DK9" s="660"/>
      <c r="DL9" s="660"/>
      <c r="DM9" s="660"/>
      <c r="DN9" s="660"/>
      <c r="DO9" s="660"/>
      <c r="DP9" s="661"/>
      <c r="DQ9" s="668">
        <v>697561</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227</v>
      </c>
      <c r="AE10" s="663"/>
      <c r="AF10" s="663"/>
      <c r="AG10" s="663"/>
      <c r="AH10" s="663"/>
      <c r="AI10" s="663"/>
      <c r="AJ10" s="663"/>
      <c r="AK10" s="663"/>
      <c r="AL10" s="664" t="s">
        <v>227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119077</v>
      </c>
      <c r="BH10" s="660"/>
      <c r="BI10" s="660"/>
      <c r="BJ10" s="660"/>
      <c r="BK10" s="660"/>
      <c r="BL10" s="660"/>
      <c r="BM10" s="660"/>
      <c r="BN10" s="661"/>
      <c r="BO10" s="662">
        <v>2.6</v>
      </c>
      <c r="BP10" s="662"/>
      <c r="BQ10" s="662"/>
      <c r="BR10" s="662"/>
      <c r="BS10" s="668">
        <v>19926</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168</v>
      </c>
      <c r="CS10" s="660"/>
      <c r="CT10" s="660"/>
      <c r="CU10" s="660"/>
      <c r="CV10" s="660"/>
      <c r="CW10" s="660"/>
      <c r="CX10" s="660"/>
      <c r="CY10" s="661"/>
      <c r="CZ10" s="662" t="s">
        <v>227</v>
      </c>
      <c r="DA10" s="662"/>
      <c r="DB10" s="662"/>
      <c r="DC10" s="662"/>
      <c r="DD10" s="668" t="s">
        <v>123</v>
      </c>
      <c r="DE10" s="660"/>
      <c r="DF10" s="660"/>
      <c r="DG10" s="660"/>
      <c r="DH10" s="660"/>
      <c r="DI10" s="660"/>
      <c r="DJ10" s="660"/>
      <c r="DK10" s="660"/>
      <c r="DL10" s="660"/>
      <c r="DM10" s="660"/>
      <c r="DN10" s="660"/>
      <c r="DO10" s="660"/>
      <c r="DP10" s="661"/>
      <c r="DQ10" s="668" t="s">
        <v>227</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227</v>
      </c>
      <c r="S11" s="660"/>
      <c r="T11" s="660"/>
      <c r="U11" s="660"/>
      <c r="V11" s="660"/>
      <c r="W11" s="660"/>
      <c r="X11" s="660"/>
      <c r="Y11" s="661"/>
      <c r="Z11" s="662" t="s">
        <v>227</v>
      </c>
      <c r="AA11" s="662"/>
      <c r="AB11" s="662"/>
      <c r="AC11" s="662"/>
      <c r="AD11" s="663" t="s">
        <v>123</v>
      </c>
      <c r="AE11" s="663"/>
      <c r="AF11" s="663"/>
      <c r="AG11" s="663"/>
      <c r="AH11" s="663"/>
      <c r="AI11" s="663"/>
      <c r="AJ11" s="663"/>
      <c r="AK11" s="663"/>
      <c r="AL11" s="664" t="s">
        <v>123</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307029</v>
      </c>
      <c r="BH11" s="660"/>
      <c r="BI11" s="660"/>
      <c r="BJ11" s="660"/>
      <c r="BK11" s="660"/>
      <c r="BL11" s="660"/>
      <c r="BM11" s="660"/>
      <c r="BN11" s="661"/>
      <c r="BO11" s="662">
        <v>6.8</v>
      </c>
      <c r="BP11" s="662"/>
      <c r="BQ11" s="662"/>
      <c r="BR11" s="662"/>
      <c r="BS11" s="668">
        <v>60781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270851</v>
      </c>
      <c r="CS11" s="660"/>
      <c r="CT11" s="660"/>
      <c r="CU11" s="660"/>
      <c r="CV11" s="660"/>
      <c r="CW11" s="660"/>
      <c r="CX11" s="660"/>
      <c r="CY11" s="661"/>
      <c r="CZ11" s="662">
        <v>2.7</v>
      </c>
      <c r="DA11" s="662"/>
      <c r="DB11" s="662"/>
      <c r="DC11" s="662"/>
      <c r="DD11" s="668">
        <v>45720</v>
      </c>
      <c r="DE11" s="660"/>
      <c r="DF11" s="660"/>
      <c r="DG11" s="660"/>
      <c r="DH11" s="660"/>
      <c r="DI11" s="660"/>
      <c r="DJ11" s="660"/>
      <c r="DK11" s="660"/>
      <c r="DL11" s="660"/>
      <c r="DM11" s="660"/>
      <c r="DN11" s="660"/>
      <c r="DO11" s="660"/>
      <c r="DP11" s="661"/>
      <c r="DQ11" s="668">
        <v>156693</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543800</v>
      </c>
      <c r="S12" s="660"/>
      <c r="T12" s="660"/>
      <c r="U12" s="660"/>
      <c r="V12" s="660"/>
      <c r="W12" s="660"/>
      <c r="X12" s="660"/>
      <c r="Y12" s="661"/>
      <c r="Z12" s="662">
        <v>5.2</v>
      </c>
      <c r="AA12" s="662"/>
      <c r="AB12" s="662"/>
      <c r="AC12" s="662"/>
      <c r="AD12" s="663">
        <v>543800</v>
      </c>
      <c r="AE12" s="663"/>
      <c r="AF12" s="663"/>
      <c r="AG12" s="663"/>
      <c r="AH12" s="663"/>
      <c r="AI12" s="663"/>
      <c r="AJ12" s="663"/>
      <c r="AK12" s="663"/>
      <c r="AL12" s="664">
        <v>8.6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2548144</v>
      </c>
      <c r="BH12" s="660"/>
      <c r="BI12" s="660"/>
      <c r="BJ12" s="660"/>
      <c r="BK12" s="660"/>
      <c r="BL12" s="660"/>
      <c r="BM12" s="660"/>
      <c r="BN12" s="661"/>
      <c r="BO12" s="662">
        <v>56.6</v>
      </c>
      <c r="BP12" s="662"/>
      <c r="BQ12" s="662"/>
      <c r="BR12" s="662"/>
      <c r="BS12" s="668" t="s">
        <v>227</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111039</v>
      </c>
      <c r="CS12" s="660"/>
      <c r="CT12" s="660"/>
      <c r="CU12" s="660"/>
      <c r="CV12" s="660"/>
      <c r="CW12" s="660"/>
      <c r="CX12" s="660"/>
      <c r="CY12" s="661"/>
      <c r="CZ12" s="662">
        <v>1.1000000000000001</v>
      </c>
      <c r="DA12" s="662"/>
      <c r="DB12" s="662"/>
      <c r="DC12" s="662"/>
      <c r="DD12" s="668">
        <v>572</v>
      </c>
      <c r="DE12" s="660"/>
      <c r="DF12" s="660"/>
      <c r="DG12" s="660"/>
      <c r="DH12" s="660"/>
      <c r="DI12" s="660"/>
      <c r="DJ12" s="660"/>
      <c r="DK12" s="660"/>
      <c r="DL12" s="660"/>
      <c r="DM12" s="660"/>
      <c r="DN12" s="660"/>
      <c r="DO12" s="660"/>
      <c r="DP12" s="661"/>
      <c r="DQ12" s="668">
        <v>65846</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247</v>
      </c>
      <c r="AA13" s="662"/>
      <c r="AB13" s="662"/>
      <c r="AC13" s="662"/>
      <c r="AD13" s="663" t="s">
        <v>227</v>
      </c>
      <c r="AE13" s="663"/>
      <c r="AF13" s="663"/>
      <c r="AG13" s="663"/>
      <c r="AH13" s="663"/>
      <c r="AI13" s="663"/>
      <c r="AJ13" s="663"/>
      <c r="AK13" s="663"/>
      <c r="AL13" s="664" t="s">
        <v>123</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2542274</v>
      </c>
      <c r="BH13" s="660"/>
      <c r="BI13" s="660"/>
      <c r="BJ13" s="660"/>
      <c r="BK13" s="660"/>
      <c r="BL13" s="660"/>
      <c r="BM13" s="660"/>
      <c r="BN13" s="661"/>
      <c r="BO13" s="662">
        <v>56.5</v>
      </c>
      <c r="BP13" s="662"/>
      <c r="BQ13" s="662"/>
      <c r="BR13" s="662"/>
      <c r="BS13" s="668" t="s">
        <v>123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933388</v>
      </c>
      <c r="CS13" s="660"/>
      <c r="CT13" s="660"/>
      <c r="CU13" s="660"/>
      <c r="CV13" s="660"/>
      <c r="CW13" s="660"/>
      <c r="CX13" s="660"/>
      <c r="CY13" s="661"/>
      <c r="CZ13" s="662">
        <v>9.1999999999999993</v>
      </c>
      <c r="DA13" s="662"/>
      <c r="DB13" s="662"/>
      <c r="DC13" s="662"/>
      <c r="DD13" s="668">
        <v>406362</v>
      </c>
      <c r="DE13" s="660"/>
      <c r="DF13" s="660"/>
      <c r="DG13" s="660"/>
      <c r="DH13" s="660"/>
      <c r="DI13" s="660"/>
      <c r="DJ13" s="660"/>
      <c r="DK13" s="660"/>
      <c r="DL13" s="660"/>
      <c r="DM13" s="660"/>
      <c r="DN13" s="660"/>
      <c r="DO13" s="660"/>
      <c r="DP13" s="661"/>
      <c r="DQ13" s="668">
        <v>598479</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227</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88293</v>
      </c>
      <c r="BH14" s="660"/>
      <c r="BI14" s="660"/>
      <c r="BJ14" s="660"/>
      <c r="BK14" s="660"/>
      <c r="BL14" s="660"/>
      <c r="BM14" s="660"/>
      <c r="BN14" s="661"/>
      <c r="BO14" s="662">
        <v>2</v>
      </c>
      <c r="BP14" s="662"/>
      <c r="BQ14" s="662"/>
      <c r="BR14" s="662"/>
      <c r="BS14" s="668" t="s">
        <v>227</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485594</v>
      </c>
      <c r="CS14" s="660"/>
      <c r="CT14" s="660"/>
      <c r="CU14" s="660"/>
      <c r="CV14" s="660"/>
      <c r="CW14" s="660"/>
      <c r="CX14" s="660"/>
      <c r="CY14" s="661"/>
      <c r="CZ14" s="662">
        <v>4.8</v>
      </c>
      <c r="DA14" s="662"/>
      <c r="DB14" s="662"/>
      <c r="DC14" s="662"/>
      <c r="DD14" s="668">
        <v>20540</v>
      </c>
      <c r="DE14" s="660"/>
      <c r="DF14" s="660"/>
      <c r="DG14" s="660"/>
      <c r="DH14" s="660"/>
      <c r="DI14" s="660"/>
      <c r="DJ14" s="660"/>
      <c r="DK14" s="660"/>
      <c r="DL14" s="660"/>
      <c r="DM14" s="660"/>
      <c r="DN14" s="660"/>
      <c r="DO14" s="660"/>
      <c r="DP14" s="661"/>
      <c r="DQ14" s="668">
        <v>473394</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19327</v>
      </c>
      <c r="S15" s="660"/>
      <c r="T15" s="660"/>
      <c r="U15" s="660"/>
      <c r="V15" s="660"/>
      <c r="W15" s="660"/>
      <c r="X15" s="660"/>
      <c r="Y15" s="661"/>
      <c r="Z15" s="662">
        <v>0.2</v>
      </c>
      <c r="AA15" s="662"/>
      <c r="AB15" s="662"/>
      <c r="AC15" s="662"/>
      <c r="AD15" s="663">
        <v>19327</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175029</v>
      </c>
      <c r="BH15" s="660"/>
      <c r="BI15" s="660"/>
      <c r="BJ15" s="660"/>
      <c r="BK15" s="660"/>
      <c r="BL15" s="660"/>
      <c r="BM15" s="660"/>
      <c r="BN15" s="661"/>
      <c r="BO15" s="662">
        <v>3.9</v>
      </c>
      <c r="BP15" s="662"/>
      <c r="BQ15" s="662"/>
      <c r="BR15" s="662"/>
      <c r="BS15" s="668" t="s">
        <v>227</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896487</v>
      </c>
      <c r="CS15" s="660"/>
      <c r="CT15" s="660"/>
      <c r="CU15" s="660"/>
      <c r="CV15" s="660"/>
      <c r="CW15" s="660"/>
      <c r="CX15" s="660"/>
      <c r="CY15" s="661"/>
      <c r="CZ15" s="662">
        <v>8.8000000000000007</v>
      </c>
      <c r="DA15" s="662"/>
      <c r="DB15" s="662"/>
      <c r="DC15" s="662"/>
      <c r="DD15" s="668">
        <v>59933</v>
      </c>
      <c r="DE15" s="660"/>
      <c r="DF15" s="660"/>
      <c r="DG15" s="660"/>
      <c r="DH15" s="660"/>
      <c r="DI15" s="660"/>
      <c r="DJ15" s="660"/>
      <c r="DK15" s="660"/>
      <c r="DL15" s="660"/>
      <c r="DM15" s="660"/>
      <c r="DN15" s="660"/>
      <c r="DO15" s="660"/>
      <c r="DP15" s="661"/>
      <c r="DQ15" s="668">
        <v>764260</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247</v>
      </c>
      <c r="AA16" s="662"/>
      <c r="AB16" s="662"/>
      <c r="AC16" s="662"/>
      <c r="AD16" s="663" t="s">
        <v>123</v>
      </c>
      <c r="AE16" s="663"/>
      <c r="AF16" s="663"/>
      <c r="AG16" s="663"/>
      <c r="AH16" s="663"/>
      <c r="AI16" s="663"/>
      <c r="AJ16" s="663"/>
      <c r="AK16" s="663"/>
      <c r="AL16" s="664" t="s">
        <v>227</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168</v>
      </c>
      <c r="BH16" s="660"/>
      <c r="BI16" s="660"/>
      <c r="BJ16" s="660"/>
      <c r="BK16" s="660"/>
      <c r="BL16" s="660"/>
      <c r="BM16" s="660"/>
      <c r="BN16" s="661"/>
      <c r="BO16" s="662" t="s">
        <v>227</v>
      </c>
      <c r="BP16" s="662"/>
      <c r="BQ16" s="662"/>
      <c r="BR16" s="662"/>
      <c r="BS16" s="668" t="s">
        <v>227</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123</v>
      </c>
      <c r="CS16" s="660"/>
      <c r="CT16" s="660"/>
      <c r="CU16" s="660"/>
      <c r="CV16" s="660"/>
      <c r="CW16" s="660"/>
      <c r="CX16" s="660"/>
      <c r="CY16" s="661"/>
      <c r="CZ16" s="662" t="s">
        <v>168</v>
      </c>
      <c r="DA16" s="662"/>
      <c r="DB16" s="662"/>
      <c r="DC16" s="662"/>
      <c r="DD16" s="668" t="s">
        <v>227</v>
      </c>
      <c r="DE16" s="660"/>
      <c r="DF16" s="660"/>
      <c r="DG16" s="660"/>
      <c r="DH16" s="660"/>
      <c r="DI16" s="660"/>
      <c r="DJ16" s="660"/>
      <c r="DK16" s="660"/>
      <c r="DL16" s="660"/>
      <c r="DM16" s="660"/>
      <c r="DN16" s="660"/>
      <c r="DO16" s="660"/>
      <c r="DP16" s="661"/>
      <c r="DQ16" s="668" t="s">
        <v>227</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23612</v>
      </c>
      <c r="S17" s="660"/>
      <c r="T17" s="660"/>
      <c r="U17" s="660"/>
      <c r="V17" s="660"/>
      <c r="W17" s="660"/>
      <c r="X17" s="660"/>
      <c r="Y17" s="661"/>
      <c r="Z17" s="662">
        <v>0.2</v>
      </c>
      <c r="AA17" s="662"/>
      <c r="AB17" s="662"/>
      <c r="AC17" s="662"/>
      <c r="AD17" s="663">
        <v>23612</v>
      </c>
      <c r="AE17" s="663"/>
      <c r="AF17" s="663"/>
      <c r="AG17" s="663"/>
      <c r="AH17" s="663"/>
      <c r="AI17" s="663"/>
      <c r="AJ17" s="663"/>
      <c r="AK17" s="663"/>
      <c r="AL17" s="664">
        <v>0.4</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247</v>
      </c>
      <c r="BP17" s="662"/>
      <c r="BQ17" s="662"/>
      <c r="BR17" s="662"/>
      <c r="BS17" s="668" t="s">
        <v>227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1031390</v>
      </c>
      <c r="CS17" s="660"/>
      <c r="CT17" s="660"/>
      <c r="CU17" s="660"/>
      <c r="CV17" s="660"/>
      <c r="CW17" s="660"/>
      <c r="CX17" s="660"/>
      <c r="CY17" s="661"/>
      <c r="CZ17" s="662">
        <v>10.1</v>
      </c>
      <c r="DA17" s="662"/>
      <c r="DB17" s="662"/>
      <c r="DC17" s="662"/>
      <c r="DD17" s="668" t="s">
        <v>227</v>
      </c>
      <c r="DE17" s="660"/>
      <c r="DF17" s="660"/>
      <c r="DG17" s="660"/>
      <c r="DH17" s="660"/>
      <c r="DI17" s="660"/>
      <c r="DJ17" s="660"/>
      <c r="DK17" s="660"/>
      <c r="DL17" s="660"/>
      <c r="DM17" s="660"/>
      <c r="DN17" s="660"/>
      <c r="DO17" s="660"/>
      <c r="DP17" s="661"/>
      <c r="DQ17" s="668">
        <v>1031390</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1293420</v>
      </c>
      <c r="S18" s="660"/>
      <c r="T18" s="660"/>
      <c r="U18" s="660"/>
      <c r="V18" s="660"/>
      <c r="W18" s="660"/>
      <c r="X18" s="660"/>
      <c r="Y18" s="661"/>
      <c r="Z18" s="662">
        <v>12.3</v>
      </c>
      <c r="AA18" s="662"/>
      <c r="AB18" s="662"/>
      <c r="AC18" s="662"/>
      <c r="AD18" s="663">
        <v>1082408</v>
      </c>
      <c r="AE18" s="663"/>
      <c r="AF18" s="663"/>
      <c r="AG18" s="663"/>
      <c r="AH18" s="663"/>
      <c r="AI18" s="663"/>
      <c r="AJ18" s="663"/>
      <c r="AK18" s="663"/>
      <c r="AL18" s="664">
        <v>17.100000000000001</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227</v>
      </c>
      <c r="CS18" s="660"/>
      <c r="CT18" s="660"/>
      <c r="CU18" s="660"/>
      <c r="CV18" s="660"/>
      <c r="CW18" s="660"/>
      <c r="CX18" s="660"/>
      <c r="CY18" s="661"/>
      <c r="CZ18" s="662" t="s">
        <v>123</v>
      </c>
      <c r="DA18" s="662"/>
      <c r="DB18" s="662"/>
      <c r="DC18" s="662"/>
      <c r="DD18" s="668" t="s">
        <v>247</v>
      </c>
      <c r="DE18" s="660"/>
      <c r="DF18" s="660"/>
      <c r="DG18" s="660"/>
      <c r="DH18" s="660"/>
      <c r="DI18" s="660"/>
      <c r="DJ18" s="660"/>
      <c r="DK18" s="660"/>
      <c r="DL18" s="660"/>
      <c r="DM18" s="660"/>
      <c r="DN18" s="660"/>
      <c r="DO18" s="660"/>
      <c r="DP18" s="661"/>
      <c r="DQ18" s="668" t="s">
        <v>227</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1082408</v>
      </c>
      <c r="S19" s="660"/>
      <c r="T19" s="660"/>
      <c r="U19" s="660"/>
      <c r="V19" s="660"/>
      <c r="W19" s="660"/>
      <c r="X19" s="660"/>
      <c r="Y19" s="661"/>
      <c r="Z19" s="662">
        <v>10.3</v>
      </c>
      <c r="AA19" s="662"/>
      <c r="AB19" s="662"/>
      <c r="AC19" s="662"/>
      <c r="AD19" s="663">
        <v>1082408</v>
      </c>
      <c r="AE19" s="663"/>
      <c r="AF19" s="663"/>
      <c r="AG19" s="663"/>
      <c r="AH19" s="663"/>
      <c r="AI19" s="663"/>
      <c r="AJ19" s="663"/>
      <c r="AK19" s="663"/>
      <c r="AL19" s="664">
        <v>17.100000000000001</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123</v>
      </c>
      <c r="BH19" s="660"/>
      <c r="BI19" s="660"/>
      <c r="BJ19" s="660"/>
      <c r="BK19" s="660"/>
      <c r="BL19" s="660"/>
      <c r="BM19" s="660"/>
      <c r="BN19" s="661"/>
      <c r="BO19" s="662" t="s">
        <v>123</v>
      </c>
      <c r="BP19" s="662"/>
      <c r="BQ19" s="662"/>
      <c r="BR19" s="662"/>
      <c r="BS19" s="668" t="s">
        <v>227</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227</v>
      </c>
      <c r="DA19" s="662"/>
      <c r="DB19" s="662"/>
      <c r="DC19" s="662"/>
      <c r="DD19" s="668" t="s">
        <v>168</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210965</v>
      </c>
      <c r="S20" s="660"/>
      <c r="T20" s="660"/>
      <c r="U20" s="660"/>
      <c r="V20" s="660"/>
      <c r="W20" s="660"/>
      <c r="X20" s="660"/>
      <c r="Y20" s="661"/>
      <c r="Z20" s="662">
        <v>2</v>
      </c>
      <c r="AA20" s="662"/>
      <c r="AB20" s="662"/>
      <c r="AC20" s="662"/>
      <c r="AD20" s="663" t="s">
        <v>227</v>
      </c>
      <c r="AE20" s="663"/>
      <c r="AF20" s="663"/>
      <c r="AG20" s="663"/>
      <c r="AH20" s="663"/>
      <c r="AI20" s="663"/>
      <c r="AJ20" s="663"/>
      <c r="AK20" s="663"/>
      <c r="AL20" s="664" t="s">
        <v>123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123</v>
      </c>
      <c r="BH20" s="660"/>
      <c r="BI20" s="660"/>
      <c r="BJ20" s="660"/>
      <c r="BK20" s="660"/>
      <c r="BL20" s="660"/>
      <c r="BM20" s="660"/>
      <c r="BN20" s="661"/>
      <c r="BO20" s="662" t="s">
        <v>227</v>
      </c>
      <c r="BP20" s="662"/>
      <c r="BQ20" s="662"/>
      <c r="BR20" s="662"/>
      <c r="BS20" s="668" t="s">
        <v>123</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10175889</v>
      </c>
      <c r="CS20" s="660"/>
      <c r="CT20" s="660"/>
      <c r="CU20" s="660"/>
      <c r="CV20" s="660"/>
      <c r="CW20" s="660"/>
      <c r="CX20" s="660"/>
      <c r="CY20" s="661"/>
      <c r="CZ20" s="662">
        <v>100</v>
      </c>
      <c r="DA20" s="662"/>
      <c r="DB20" s="662"/>
      <c r="DC20" s="662"/>
      <c r="DD20" s="668">
        <v>1011408</v>
      </c>
      <c r="DE20" s="660"/>
      <c r="DF20" s="660"/>
      <c r="DG20" s="660"/>
      <c r="DH20" s="660"/>
      <c r="DI20" s="660"/>
      <c r="DJ20" s="660"/>
      <c r="DK20" s="660"/>
      <c r="DL20" s="660"/>
      <c r="DM20" s="660"/>
      <c r="DN20" s="660"/>
      <c r="DO20" s="660"/>
      <c r="DP20" s="661"/>
      <c r="DQ20" s="668">
        <v>7292059</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47</v>
      </c>
      <c r="S21" s="660"/>
      <c r="T21" s="660"/>
      <c r="U21" s="660"/>
      <c r="V21" s="660"/>
      <c r="W21" s="660"/>
      <c r="X21" s="660"/>
      <c r="Y21" s="661"/>
      <c r="Z21" s="662">
        <v>0</v>
      </c>
      <c r="AA21" s="662"/>
      <c r="AB21" s="662"/>
      <c r="AC21" s="662"/>
      <c r="AD21" s="663" t="s">
        <v>123</v>
      </c>
      <c r="AE21" s="663"/>
      <c r="AF21" s="663"/>
      <c r="AG21" s="663"/>
      <c r="AH21" s="663"/>
      <c r="AI21" s="663"/>
      <c r="AJ21" s="663"/>
      <c r="AK21" s="663"/>
      <c r="AL21" s="664" t="s">
        <v>227</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227</v>
      </c>
      <c r="BH21" s="660"/>
      <c r="BI21" s="660"/>
      <c r="BJ21" s="660"/>
      <c r="BK21" s="660"/>
      <c r="BL21" s="660"/>
      <c r="BM21" s="660"/>
      <c r="BN21" s="661"/>
      <c r="BO21" s="662" t="s">
        <v>123</v>
      </c>
      <c r="BP21" s="662"/>
      <c r="BQ21" s="662"/>
      <c r="BR21" s="662"/>
      <c r="BS21" s="668" t="s">
        <v>247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6500456</v>
      </c>
      <c r="S22" s="660"/>
      <c r="T22" s="660"/>
      <c r="U22" s="660"/>
      <c r="V22" s="660"/>
      <c r="W22" s="660"/>
      <c r="X22" s="660"/>
      <c r="Y22" s="661"/>
      <c r="Z22" s="662">
        <v>61.9</v>
      </c>
      <c r="AA22" s="662"/>
      <c r="AB22" s="662"/>
      <c r="AC22" s="662"/>
      <c r="AD22" s="663">
        <v>6289444</v>
      </c>
      <c r="AE22" s="663"/>
      <c r="AF22" s="663"/>
      <c r="AG22" s="663"/>
      <c r="AH22" s="663"/>
      <c r="AI22" s="663"/>
      <c r="AJ22" s="663"/>
      <c r="AK22" s="663"/>
      <c r="AL22" s="664">
        <v>99.3</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3663</v>
      </c>
      <c r="S23" s="660"/>
      <c r="T23" s="660"/>
      <c r="U23" s="660"/>
      <c r="V23" s="660"/>
      <c r="W23" s="660"/>
      <c r="X23" s="660"/>
      <c r="Y23" s="661"/>
      <c r="Z23" s="662">
        <v>0</v>
      </c>
      <c r="AA23" s="662"/>
      <c r="AB23" s="662"/>
      <c r="AC23" s="662"/>
      <c r="AD23" s="663">
        <v>3663</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247</v>
      </c>
      <c r="BH23" s="660"/>
      <c r="BI23" s="660"/>
      <c r="BJ23" s="660"/>
      <c r="BK23" s="660"/>
      <c r="BL23" s="660"/>
      <c r="BM23" s="660"/>
      <c r="BN23" s="661"/>
      <c r="BO23" s="662" t="s">
        <v>227</v>
      </c>
      <c r="BP23" s="662"/>
      <c r="BQ23" s="662"/>
      <c r="BR23" s="662"/>
      <c r="BS23" s="668" t="s">
        <v>123</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42549</v>
      </c>
      <c r="S24" s="660"/>
      <c r="T24" s="660"/>
      <c r="U24" s="660"/>
      <c r="V24" s="660"/>
      <c r="W24" s="660"/>
      <c r="X24" s="660"/>
      <c r="Y24" s="661"/>
      <c r="Z24" s="662">
        <v>0.4</v>
      </c>
      <c r="AA24" s="662"/>
      <c r="AB24" s="662"/>
      <c r="AC24" s="662"/>
      <c r="AD24" s="663" t="s">
        <v>123</v>
      </c>
      <c r="AE24" s="663"/>
      <c r="AF24" s="663"/>
      <c r="AG24" s="663"/>
      <c r="AH24" s="663"/>
      <c r="AI24" s="663"/>
      <c r="AJ24" s="663"/>
      <c r="AK24" s="663"/>
      <c r="AL24" s="664" t="s">
        <v>227</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168</v>
      </c>
      <c r="BP24" s="662"/>
      <c r="BQ24" s="662"/>
      <c r="BR24" s="662"/>
      <c r="BS24" s="668" t="s">
        <v>227</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4492880</v>
      </c>
      <c r="CS24" s="649"/>
      <c r="CT24" s="649"/>
      <c r="CU24" s="649"/>
      <c r="CV24" s="649"/>
      <c r="CW24" s="649"/>
      <c r="CX24" s="649"/>
      <c r="CY24" s="650"/>
      <c r="CZ24" s="653">
        <v>44.2</v>
      </c>
      <c r="DA24" s="654"/>
      <c r="DB24" s="654"/>
      <c r="DC24" s="673"/>
      <c r="DD24" s="692">
        <v>3001964</v>
      </c>
      <c r="DE24" s="649"/>
      <c r="DF24" s="649"/>
      <c r="DG24" s="649"/>
      <c r="DH24" s="649"/>
      <c r="DI24" s="649"/>
      <c r="DJ24" s="649"/>
      <c r="DK24" s="650"/>
      <c r="DL24" s="692">
        <v>2951692</v>
      </c>
      <c r="DM24" s="649"/>
      <c r="DN24" s="649"/>
      <c r="DO24" s="649"/>
      <c r="DP24" s="649"/>
      <c r="DQ24" s="649"/>
      <c r="DR24" s="649"/>
      <c r="DS24" s="649"/>
      <c r="DT24" s="649"/>
      <c r="DU24" s="649"/>
      <c r="DV24" s="650"/>
      <c r="DW24" s="653">
        <v>43.6</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130731</v>
      </c>
      <c r="S25" s="660"/>
      <c r="T25" s="660"/>
      <c r="U25" s="660"/>
      <c r="V25" s="660"/>
      <c r="W25" s="660"/>
      <c r="X25" s="660"/>
      <c r="Y25" s="661"/>
      <c r="Z25" s="662">
        <v>1.2</v>
      </c>
      <c r="AA25" s="662"/>
      <c r="AB25" s="662"/>
      <c r="AC25" s="662"/>
      <c r="AD25" s="663">
        <v>4637</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227</v>
      </c>
      <c r="BH25" s="660"/>
      <c r="BI25" s="660"/>
      <c r="BJ25" s="660"/>
      <c r="BK25" s="660"/>
      <c r="BL25" s="660"/>
      <c r="BM25" s="660"/>
      <c r="BN25" s="661"/>
      <c r="BO25" s="662" t="s">
        <v>227</v>
      </c>
      <c r="BP25" s="662"/>
      <c r="BQ25" s="662"/>
      <c r="BR25" s="662"/>
      <c r="BS25" s="668" t="s">
        <v>123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1618123</v>
      </c>
      <c r="CS25" s="695"/>
      <c r="CT25" s="695"/>
      <c r="CU25" s="695"/>
      <c r="CV25" s="695"/>
      <c r="CW25" s="695"/>
      <c r="CX25" s="695"/>
      <c r="CY25" s="696"/>
      <c r="CZ25" s="664">
        <v>15.9</v>
      </c>
      <c r="DA25" s="693"/>
      <c r="DB25" s="693"/>
      <c r="DC25" s="697"/>
      <c r="DD25" s="668">
        <v>1413037</v>
      </c>
      <c r="DE25" s="695"/>
      <c r="DF25" s="695"/>
      <c r="DG25" s="695"/>
      <c r="DH25" s="695"/>
      <c r="DI25" s="695"/>
      <c r="DJ25" s="695"/>
      <c r="DK25" s="696"/>
      <c r="DL25" s="668">
        <v>1365558</v>
      </c>
      <c r="DM25" s="695"/>
      <c r="DN25" s="695"/>
      <c r="DO25" s="695"/>
      <c r="DP25" s="695"/>
      <c r="DQ25" s="695"/>
      <c r="DR25" s="695"/>
      <c r="DS25" s="695"/>
      <c r="DT25" s="695"/>
      <c r="DU25" s="695"/>
      <c r="DV25" s="696"/>
      <c r="DW25" s="664">
        <v>20.2</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52880</v>
      </c>
      <c r="S26" s="660"/>
      <c r="T26" s="660"/>
      <c r="U26" s="660"/>
      <c r="V26" s="660"/>
      <c r="W26" s="660"/>
      <c r="X26" s="660"/>
      <c r="Y26" s="661"/>
      <c r="Z26" s="662">
        <v>0.5</v>
      </c>
      <c r="AA26" s="662"/>
      <c r="AB26" s="662"/>
      <c r="AC26" s="662"/>
      <c r="AD26" s="663" t="s">
        <v>123</v>
      </c>
      <c r="AE26" s="663"/>
      <c r="AF26" s="663"/>
      <c r="AG26" s="663"/>
      <c r="AH26" s="663"/>
      <c r="AI26" s="663"/>
      <c r="AJ26" s="663"/>
      <c r="AK26" s="663"/>
      <c r="AL26" s="664" t="s">
        <v>123</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227</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1011334</v>
      </c>
      <c r="CS26" s="660"/>
      <c r="CT26" s="660"/>
      <c r="CU26" s="660"/>
      <c r="CV26" s="660"/>
      <c r="CW26" s="660"/>
      <c r="CX26" s="660"/>
      <c r="CY26" s="661"/>
      <c r="CZ26" s="664">
        <v>9.9</v>
      </c>
      <c r="DA26" s="693"/>
      <c r="DB26" s="693"/>
      <c r="DC26" s="697"/>
      <c r="DD26" s="668">
        <v>822727</v>
      </c>
      <c r="DE26" s="660"/>
      <c r="DF26" s="660"/>
      <c r="DG26" s="660"/>
      <c r="DH26" s="660"/>
      <c r="DI26" s="660"/>
      <c r="DJ26" s="660"/>
      <c r="DK26" s="661"/>
      <c r="DL26" s="668" t="s">
        <v>247</v>
      </c>
      <c r="DM26" s="660"/>
      <c r="DN26" s="660"/>
      <c r="DO26" s="660"/>
      <c r="DP26" s="660"/>
      <c r="DQ26" s="660"/>
      <c r="DR26" s="660"/>
      <c r="DS26" s="660"/>
      <c r="DT26" s="660"/>
      <c r="DU26" s="660"/>
      <c r="DV26" s="661"/>
      <c r="DW26" s="664" t="s">
        <v>227</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1073325</v>
      </c>
      <c r="S27" s="660"/>
      <c r="T27" s="660"/>
      <c r="U27" s="660"/>
      <c r="V27" s="660"/>
      <c r="W27" s="660"/>
      <c r="X27" s="660"/>
      <c r="Y27" s="661"/>
      <c r="Z27" s="662">
        <v>10.199999999999999</v>
      </c>
      <c r="AA27" s="662"/>
      <c r="AB27" s="662"/>
      <c r="AC27" s="662"/>
      <c r="AD27" s="663" t="s">
        <v>123</v>
      </c>
      <c r="AE27" s="663"/>
      <c r="AF27" s="663"/>
      <c r="AG27" s="663"/>
      <c r="AH27" s="663"/>
      <c r="AI27" s="663"/>
      <c r="AJ27" s="663"/>
      <c r="AK27" s="663"/>
      <c r="AL27" s="664" t="s">
        <v>123</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4498745</v>
      </c>
      <c r="BH27" s="660"/>
      <c r="BI27" s="660"/>
      <c r="BJ27" s="660"/>
      <c r="BK27" s="660"/>
      <c r="BL27" s="660"/>
      <c r="BM27" s="660"/>
      <c r="BN27" s="661"/>
      <c r="BO27" s="662">
        <v>100</v>
      </c>
      <c r="BP27" s="662"/>
      <c r="BQ27" s="662"/>
      <c r="BR27" s="662"/>
      <c r="BS27" s="668">
        <v>80707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1843367</v>
      </c>
      <c r="CS27" s="695"/>
      <c r="CT27" s="695"/>
      <c r="CU27" s="695"/>
      <c r="CV27" s="695"/>
      <c r="CW27" s="695"/>
      <c r="CX27" s="695"/>
      <c r="CY27" s="696"/>
      <c r="CZ27" s="664">
        <v>18.100000000000001</v>
      </c>
      <c r="DA27" s="693"/>
      <c r="DB27" s="693"/>
      <c r="DC27" s="697"/>
      <c r="DD27" s="668">
        <v>557537</v>
      </c>
      <c r="DE27" s="695"/>
      <c r="DF27" s="695"/>
      <c r="DG27" s="695"/>
      <c r="DH27" s="695"/>
      <c r="DI27" s="695"/>
      <c r="DJ27" s="695"/>
      <c r="DK27" s="696"/>
      <c r="DL27" s="668">
        <v>554744</v>
      </c>
      <c r="DM27" s="695"/>
      <c r="DN27" s="695"/>
      <c r="DO27" s="695"/>
      <c r="DP27" s="695"/>
      <c r="DQ27" s="695"/>
      <c r="DR27" s="695"/>
      <c r="DS27" s="695"/>
      <c r="DT27" s="695"/>
      <c r="DU27" s="695"/>
      <c r="DV27" s="696"/>
      <c r="DW27" s="664">
        <v>8.1999999999999993</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247</v>
      </c>
      <c r="S28" s="660"/>
      <c r="T28" s="660"/>
      <c r="U28" s="660"/>
      <c r="V28" s="660"/>
      <c r="W28" s="660"/>
      <c r="X28" s="660"/>
      <c r="Y28" s="661"/>
      <c r="Z28" s="662" t="s">
        <v>227</v>
      </c>
      <c r="AA28" s="662"/>
      <c r="AB28" s="662"/>
      <c r="AC28" s="662"/>
      <c r="AD28" s="663" t="s">
        <v>168</v>
      </c>
      <c r="AE28" s="663"/>
      <c r="AF28" s="663"/>
      <c r="AG28" s="663"/>
      <c r="AH28" s="663"/>
      <c r="AI28" s="663"/>
      <c r="AJ28" s="663"/>
      <c r="AK28" s="663"/>
      <c r="AL28" s="664" t="s">
        <v>227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1031390</v>
      </c>
      <c r="CS28" s="660"/>
      <c r="CT28" s="660"/>
      <c r="CU28" s="660"/>
      <c r="CV28" s="660"/>
      <c r="CW28" s="660"/>
      <c r="CX28" s="660"/>
      <c r="CY28" s="661"/>
      <c r="CZ28" s="664">
        <v>10.1</v>
      </c>
      <c r="DA28" s="693"/>
      <c r="DB28" s="693"/>
      <c r="DC28" s="697"/>
      <c r="DD28" s="668">
        <v>1031390</v>
      </c>
      <c r="DE28" s="660"/>
      <c r="DF28" s="660"/>
      <c r="DG28" s="660"/>
      <c r="DH28" s="660"/>
      <c r="DI28" s="660"/>
      <c r="DJ28" s="660"/>
      <c r="DK28" s="661"/>
      <c r="DL28" s="668">
        <v>1031390</v>
      </c>
      <c r="DM28" s="660"/>
      <c r="DN28" s="660"/>
      <c r="DO28" s="660"/>
      <c r="DP28" s="660"/>
      <c r="DQ28" s="660"/>
      <c r="DR28" s="660"/>
      <c r="DS28" s="660"/>
      <c r="DT28" s="660"/>
      <c r="DU28" s="660"/>
      <c r="DV28" s="661"/>
      <c r="DW28" s="664">
        <v>15.2</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814241</v>
      </c>
      <c r="S29" s="660"/>
      <c r="T29" s="660"/>
      <c r="U29" s="660"/>
      <c r="V29" s="660"/>
      <c r="W29" s="660"/>
      <c r="X29" s="660"/>
      <c r="Y29" s="661"/>
      <c r="Z29" s="662">
        <v>7.8</v>
      </c>
      <c r="AA29" s="662"/>
      <c r="AB29" s="662"/>
      <c r="AC29" s="662"/>
      <c r="AD29" s="663" t="s">
        <v>227</v>
      </c>
      <c r="AE29" s="663"/>
      <c r="AF29" s="663"/>
      <c r="AG29" s="663"/>
      <c r="AH29" s="663"/>
      <c r="AI29" s="663"/>
      <c r="AJ29" s="663"/>
      <c r="AK29" s="663"/>
      <c r="AL29" s="664" t="s">
        <v>227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1031327</v>
      </c>
      <c r="CS29" s="695"/>
      <c r="CT29" s="695"/>
      <c r="CU29" s="695"/>
      <c r="CV29" s="695"/>
      <c r="CW29" s="695"/>
      <c r="CX29" s="695"/>
      <c r="CY29" s="696"/>
      <c r="CZ29" s="664">
        <v>10.1</v>
      </c>
      <c r="DA29" s="693"/>
      <c r="DB29" s="693"/>
      <c r="DC29" s="697"/>
      <c r="DD29" s="668">
        <v>1031327</v>
      </c>
      <c r="DE29" s="695"/>
      <c r="DF29" s="695"/>
      <c r="DG29" s="695"/>
      <c r="DH29" s="695"/>
      <c r="DI29" s="695"/>
      <c r="DJ29" s="695"/>
      <c r="DK29" s="696"/>
      <c r="DL29" s="668">
        <v>1031327</v>
      </c>
      <c r="DM29" s="695"/>
      <c r="DN29" s="695"/>
      <c r="DO29" s="695"/>
      <c r="DP29" s="695"/>
      <c r="DQ29" s="695"/>
      <c r="DR29" s="695"/>
      <c r="DS29" s="695"/>
      <c r="DT29" s="695"/>
      <c r="DU29" s="695"/>
      <c r="DV29" s="696"/>
      <c r="DW29" s="664">
        <v>15.2</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16514</v>
      </c>
      <c r="S30" s="660"/>
      <c r="T30" s="660"/>
      <c r="U30" s="660"/>
      <c r="V30" s="660"/>
      <c r="W30" s="660"/>
      <c r="X30" s="660"/>
      <c r="Y30" s="661"/>
      <c r="Z30" s="662">
        <v>0.2</v>
      </c>
      <c r="AA30" s="662"/>
      <c r="AB30" s="662"/>
      <c r="AC30" s="662"/>
      <c r="AD30" s="663">
        <v>9317</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99.6</v>
      </c>
      <c r="BH30" s="720"/>
      <c r="BI30" s="720"/>
      <c r="BJ30" s="720"/>
      <c r="BK30" s="720"/>
      <c r="BL30" s="720"/>
      <c r="BM30" s="654">
        <v>99.2</v>
      </c>
      <c r="BN30" s="720"/>
      <c r="BO30" s="720"/>
      <c r="BP30" s="720"/>
      <c r="BQ30" s="721"/>
      <c r="BR30" s="719">
        <v>99.7</v>
      </c>
      <c r="BS30" s="720"/>
      <c r="BT30" s="720"/>
      <c r="BU30" s="720"/>
      <c r="BV30" s="720"/>
      <c r="BW30" s="720"/>
      <c r="BX30" s="654">
        <v>99</v>
      </c>
      <c r="BY30" s="720"/>
      <c r="BZ30" s="720"/>
      <c r="CA30" s="720"/>
      <c r="CB30" s="721"/>
      <c r="CD30" s="724"/>
      <c r="CE30" s="725"/>
      <c r="CF30" s="674" t="s">
        <v>305</v>
      </c>
      <c r="CG30" s="675"/>
      <c r="CH30" s="675"/>
      <c r="CI30" s="675"/>
      <c r="CJ30" s="675"/>
      <c r="CK30" s="675"/>
      <c r="CL30" s="675"/>
      <c r="CM30" s="675"/>
      <c r="CN30" s="675"/>
      <c r="CO30" s="675"/>
      <c r="CP30" s="675"/>
      <c r="CQ30" s="676"/>
      <c r="CR30" s="659">
        <v>930977</v>
      </c>
      <c r="CS30" s="660"/>
      <c r="CT30" s="660"/>
      <c r="CU30" s="660"/>
      <c r="CV30" s="660"/>
      <c r="CW30" s="660"/>
      <c r="CX30" s="660"/>
      <c r="CY30" s="661"/>
      <c r="CZ30" s="664">
        <v>9.1</v>
      </c>
      <c r="DA30" s="693"/>
      <c r="DB30" s="693"/>
      <c r="DC30" s="697"/>
      <c r="DD30" s="668">
        <v>930977</v>
      </c>
      <c r="DE30" s="660"/>
      <c r="DF30" s="660"/>
      <c r="DG30" s="660"/>
      <c r="DH30" s="660"/>
      <c r="DI30" s="660"/>
      <c r="DJ30" s="660"/>
      <c r="DK30" s="661"/>
      <c r="DL30" s="668">
        <v>930977</v>
      </c>
      <c r="DM30" s="660"/>
      <c r="DN30" s="660"/>
      <c r="DO30" s="660"/>
      <c r="DP30" s="660"/>
      <c r="DQ30" s="660"/>
      <c r="DR30" s="660"/>
      <c r="DS30" s="660"/>
      <c r="DT30" s="660"/>
      <c r="DU30" s="660"/>
      <c r="DV30" s="661"/>
      <c r="DW30" s="664">
        <v>13.7</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6770</v>
      </c>
      <c r="S31" s="660"/>
      <c r="T31" s="660"/>
      <c r="U31" s="660"/>
      <c r="V31" s="660"/>
      <c r="W31" s="660"/>
      <c r="X31" s="660"/>
      <c r="Y31" s="661"/>
      <c r="Z31" s="662">
        <v>0.1</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99.5</v>
      </c>
      <c r="BH31" s="695"/>
      <c r="BI31" s="695"/>
      <c r="BJ31" s="695"/>
      <c r="BK31" s="695"/>
      <c r="BL31" s="695"/>
      <c r="BM31" s="665">
        <v>98.8</v>
      </c>
      <c r="BN31" s="717"/>
      <c r="BO31" s="717"/>
      <c r="BP31" s="717"/>
      <c r="BQ31" s="718"/>
      <c r="BR31" s="716">
        <v>99.5</v>
      </c>
      <c r="BS31" s="695"/>
      <c r="BT31" s="695"/>
      <c r="BU31" s="695"/>
      <c r="BV31" s="695"/>
      <c r="BW31" s="695"/>
      <c r="BX31" s="665">
        <v>98.6</v>
      </c>
      <c r="BY31" s="717"/>
      <c r="BZ31" s="717"/>
      <c r="CA31" s="717"/>
      <c r="CB31" s="718"/>
      <c r="CD31" s="724"/>
      <c r="CE31" s="725"/>
      <c r="CF31" s="674" t="s">
        <v>309</v>
      </c>
      <c r="CG31" s="675"/>
      <c r="CH31" s="675"/>
      <c r="CI31" s="675"/>
      <c r="CJ31" s="675"/>
      <c r="CK31" s="675"/>
      <c r="CL31" s="675"/>
      <c r="CM31" s="675"/>
      <c r="CN31" s="675"/>
      <c r="CO31" s="675"/>
      <c r="CP31" s="675"/>
      <c r="CQ31" s="676"/>
      <c r="CR31" s="659">
        <v>100350</v>
      </c>
      <c r="CS31" s="695"/>
      <c r="CT31" s="695"/>
      <c r="CU31" s="695"/>
      <c r="CV31" s="695"/>
      <c r="CW31" s="695"/>
      <c r="CX31" s="695"/>
      <c r="CY31" s="696"/>
      <c r="CZ31" s="664">
        <v>1</v>
      </c>
      <c r="DA31" s="693"/>
      <c r="DB31" s="693"/>
      <c r="DC31" s="697"/>
      <c r="DD31" s="668">
        <v>100350</v>
      </c>
      <c r="DE31" s="695"/>
      <c r="DF31" s="695"/>
      <c r="DG31" s="695"/>
      <c r="DH31" s="695"/>
      <c r="DI31" s="695"/>
      <c r="DJ31" s="695"/>
      <c r="DK31" s="696"/>
      <c r="DL31" s="668">
        <v>100350</v>
      </c>
      <c r="DM31" s="695"/>
      <c r="DN31" s="695"/>
      <c r="DO31" s="695"/>
      <c r="DP31" s="695"/>
      <c r="DQ31" s="695"/>
      <c r="DR31" s="695"/>
      <c r="DS31" s="695"/>
      <c r="DT31" s="695"/>
      <c r="DU31" s="695"/>
      <c r="DV31" s="696"/>
      <c r="DW31" s="664">
        <v>1.5</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216881</v>
      </c>
      <c r="S32" s="660"/>
      <c r="T32" s="660"/>
      <c r="U32" s="660"/>
      <c r="V32" s="660"/>
      <c r="W32" s="660"/>
      <c r="X32" s="660"/>
      <c r="Y32" s="661"/>
      <c r="Z32" s="662">
        <v>2.1</v>
      </c>
      <c r="AA32" s="662"/>
      <c r="AB32" s="662"/>
      <c r="AC32" s="662"/>
      <c r="AD32" s="663" t="s">
        <v>227</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99.7</v>
      </c>
      <c r="BH32" s="729"/>
      <c r="BI32" s="729"/>
      <c r="BJ32" s="729"/>
      <c r="BK32" s="729"/>
      <c r="BL32" s="729"/>
      <c r="BM32" s="730">
        <v>99.5</v>
      </c>
      <c r="BN32" s="729"/>
      <c r="BO32" s="729"/>
      <c r="BP32" s="729"/>
      <c r="BQ32" s="731"/>
      <c r="BR32" s="728">
        <v>99.8</v>
      </c>
      <c r="BS32" s="729"/>
      <c r="BT32" s="729"/>
      <c r="BU32" s="729"/>
      <c r="BV32" s="729"/>
      <c r="BW32" s="729"/>
      <c r="BX32" s="730">
        <v>99.3</v>
      </c>
      <c r="BY32" s="729"/>
      <c r="BZ32" s="729"/>
      <c r="CA32" s="729"/>
      <c r="CB32" s="731"/>
      <c r="CD32" s="726"/>
      <c r="CE32" s="727"/>
      <c r="CF32" s="674" t="s">
        <v>312</v>
      </c>
      <c r="CG32" s="675"/>
      <c r="CH32" s="675"/>
      <c r="CI32" s="675"/>
      <c r="CJ32" s="675"/>
      <c r="CK32" s="675"/>
      <c r="CL32" s="675"/>
      <c r="CM32" s="675"/>
      <c r="CN32" s="675"/>
      <c r="CO32" s="675"/>
      <c r="CP32" s="675"/>
      <c r="CQ32" s="676"/>
      <c r="CR32" s="659">
        <v>63</v>
      </c>
      <c r="CS32" s="660"/>
      <c r="CT32" s="660"/>
      <c r="CU32" s="660"/>
      <c r="CV32" s="660"/>
      <c r="CW32" s="660"/>
      <c r="CX32" s="660"/>
      <c r="CY32" s="661"/>
      <c r="CZ32" s="664">
        <v>0</v>
      </c>
      <c r="DA32" s="693"/>
      <c r="DB32" s="693"/>
      <c r="DC32" s="697"/>
      <c r="DD32" s="668">
        <v>63</v>
      </c>
      <c r="DE32" s="660"/>
      <c r="DF32" s="660"/>
      <c r="DG32" s="660"/>
      <c r="DH32" s="660"/>
      <c r="DI32" s="660"/>
      <c r="DJ32" s="660"/>
      <c r="DK32" s="661"/>
      <c r="DL32" s="668">
        <v>63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376622</v>
      </c>
      <c r="S33" s="660"/>
      <c r="T33" s="660"/>
      <c r="U33" s="660"/>
      <c r="V33" s="660"/>
      <c r="W33" s="660"/>
      <c r="X33" s="660"/>
      <c r="Y33" s="661"/>
      <c r="Z33" s="662">
        <v>3.6</v>
      </c>
      <c r="AA33" s="662"/>
      <c r="AB33" s="662"/>
      <c r="AC33" s="662"/>
      <c r="AD33" s="663" t="s">
        <v>123</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4671601</v>
      </c>
      <c r="CS33" s="695"/>
      <c r="CT33" s="695"/>
      <c r="CU33" s="695"/>
      <c r="CV33" s="695"/>
      <c r="CW33" s="695"/>
      <c r="CX33" s="695"/>
      <c r="CY33" s="696"/>
      <c r="CZ33" s="664">
        <v>45.9</v>
      </c>
      <c r="DA33" s="693"/>
      <c r="DB33" s="693"/>
      <c r="DC33" s="697"/>
      <c r="DD33" s="668">
        <v>4052493</v>
      </c>
      <c r="DE33" s="695"/>
      <c r="DF33" s="695"/>
      <c r="DG33" s="695"/>
      <c r="DH33" s="695"/>
      <c r="DI33" s="695"/>
      <c r="DJ33" s="695"/>
      <c r="DK33" s="696"/>
      <c r="DL33" s="668">
        <v>3109497</v>
      </c>
      <c r="DM33" s="695"/>
      <c r="DN33" s="695"/>
      <c r="DO33" s="695"/>
      <c r="DP33" s="695"/>
      <c r="DQ33" s="695"/>
      <c r="DR33" s="695"/>
      <c r="DS33" s="695"/>
      <c r="DT33" s="695"/>
      <c r="DU33" s="695"/>
      <c r="DV33" s="696"/>
      <c r="DW33" s="664">
        <v>45.9</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247023</v>
      </c>
      <c r="S34" s="660"/>
      <c r="T34" s="660"/>
      <c r="U34" s="660"/>
      <c r="V34" s="660"/>
      <c r="W34" s="660"/>
      <c r="X34" s="660"/>
      <c r="Y34" s="661"/>
      <c r="Z34" s="662">
        <v>2.4</v>
      </c>
      <c r="AA34" s="662"/>
      <c r="AB34" s="662"/>
      <c r="AC34" s="662"/>
      <c r="AD34" s="663">
        <v>27815</v>
      </c>
      <c r="AE34" s="663"/>
      <c r="AF34" s="663"/>
      <c r="AG34" s="663"/>
      <c r="AH34" s="663"/>
      <c r="AI34" s="663"/>
      <c r="AJ34" s="663"/>
      <c r="AK34" s="663"/>
      <c r="AL34" s="664">
        <v>0.4</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1519157</v>
      </c>
      <c r="CS34" s="660"/>
      <c r="CT34" s="660"/>
      <c r="CU34" s="660"/>
      <c r="CV34" s="660"/>
      <c r="CW34" s="660"/>
      <c r="CX34" s="660"/>
      <c r="CY34" s="661"/>
      <c r="CZ34" s="664">
        <v>14.9</v>
      </c>
      <c r="DA34" s="693"/>
      <c r="DB34" s="693"/>
      <c r="DC34" s="697"/>
      <c r="DD34" s="668">
        <v>1308963</v>
      </c>
      <c r="DE34" s="660"/>
      <c r="DF34" s="660"/>
      <c r="DG34" s="660"/>
      <c r="DH34" s="660"/>
      <c r="DI34" s="660"/>
      <c r="DJ34" s="660"/>
      <c r="DK34" s="661"/>
      <c r="DL34" s="668">
        <v>977607</v>
      </c>
      <c r="DM34" s="660"/>
      <c r="DN34" s="660"/>
      <c r="DO34" s="660"/>
      <c r="DP34" s="660"/>
      <c r="DQ34" s="660"/>
      <c r="DR34" s="660"/>
      <c r="DS34" s="660"/>
      <c r="DT34" s="660"/>
      <c r="DU34" s="660"/>
      <c r="DV34" s="661"/>
      <c r="DW34" s="664">
        <v>14.4</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1023540</v>
      </c>
      <c r="S35" s="660"/>
      <c r="T35" s="660"/>
      <c r="U35" s="660"/>
      <c r="V35" s="660"/>
      <c r="W35" s="660"/>
      <c r="X35" s="660"/>
      <c r="Y35" s="661"/>
      <c r="Z35" s="662">
        <v>9.6999999999999993</v>
      </c>
      <c r="AA35" s="662"/>
      <c r="AB35" s="662"/>
      <c r="AC35" s="662"/>
      <c r="AD35" s="663" t="s">
        <v>247</v>
      </c>
      <c r="AE35" s="663"/>
      <c r="AF35" s="663"/>
      <c r="AG35" s="663"/>
      <c r="AH35" s="663"/>
      <c r="AI35" s="663"/>
      <c r="AJ35" s="663"/>
      <c r="AK35" s="663"/>
      <c r="AL35" s="664" t="s">
        <v>227</v>
      </c>
      <c r="AM35" s="665"/>
      <c r="AN35" s="665"/>
      <c r="AO35" s="666"/>
      <c r="AP35" s="214"/>
      <c r="AQ35" s="732" t="s">
        <v>320</v>
      </c>
      <c r="AR35" s="733"/>
      <c r="AS35" s="733"/>
      <c r="AT35" s="733"/>
      <c r="AU35" s="733"/>
      <c r="AV35" s="733"/>
      <c r="AW35" s="733"/>
      <c r="AX35" s="733"/>
      <c r="AY35" s="734"/>
      <c r="AZ35" s="648">
        <v>1486192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382057</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123274</v>
      </c>
      <c r="CS35" s="695"/>
      <c r="CT35" s="695"/>
      <c r="CU35" s="695"/>
      <c r="CV35" s="695"/>
      <c r="CW35" s="695"/>
      <c r="CX35" s="695"/>
      <c r="CY35" s="696"/>
      <c r="CZ35" s="664">
        <v>1.2</v>
      </c>
      <c r="DA35" s="693"/>
      <c r="DB35" s="693"/>
      <c r="DC35" s="697"/>
      <c r="DD35" s="668">
        <v>117909</v>
      </c>
      <c r="DE35" s="695"/>
      <c r="DF35" s="695"/>
      <c r="DG35" s="695"/>
      <c r="DH35" s="695"/>
      <c r="DI35" s="695"/>
      <c r="DJ35" s="695"/>
      <c r="DK35" s="696"/>
      <c r="DL35" s="668">
        <v>117840</v>
      </c>
      <c r="DM35" s="695"/>
      <c r="DN35" s="695"/>
      <c r="DO35" s="695"/>
      <c r="DP35" s="695"/>
      <c r="DQ35" s="695"/>
      <c r="DR35" s="695"/>
      <c r="DS35" s="695"/>
      <c r="DT35" s="695"/>
      <c r="DU35" s="695"/>
      <c r="DV35" s="696"/>
      <c r="DW35" s="664">
        <v>1.7</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227</v>
      </c>
      <c r="AA36" s="662"/>
      <c r="AB36" s="662"/>
      <c r="AC36" s="662"/>
      <c r="AD36" s="663" t="s">
        <v>123</v>
      </c>
      <c r="AE36" s="663"/>
      <c r="AF36" s="663"/>
      <c r="AG36" s="663"/>
      <c r="AH36" s="663"/>
      <c r="AI36" s="663"/>
      <c r="AJ36" s="663"/>
      <c r="AK36" s="663"/>
      <c r="AL36" s="664" t="s">
        <v>123</v>
      </c>
      <c r="AM36" s="665"/>
      <c r="AN36" s="665"/>
      <c r="AO36" s="666"/>
      <c r="AQ36" s="736" t="s">
        <v>324</v>
      </c>
      <c r="AR36" s="737"/>
      <c r="AS36" s="737"/>
      <c r="AT36" s="737"/>
      <c r="AU36" s="737"/>
      <c r="AV36" s="737"/>
      <c r="AW36" s="737"/>
      <c r="AX36" s="737"/>
      <c r="AY36" s="738"/>
      <c r="AZ36" s="659">
        <v>299354</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331210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1319064</v>
      </c>
      <c r="CS36" s="660"/>
      <c r="CT36" s="660"/>
      <c r="CU36" s="660"/>
      <c r="CV36" s="660"/>
      <c r="CW36" s="660"/>
      <c r="CX36" s="660"/>
      <c r="CY36" s="661"/>
      <c r="CZ36" s="664">
        <v>13</v>
      </c>
      <c r="DA36" s="693"/>
      <c r="DB36" s="693"/>
      <c r="DC36" s="697"/>
      <c r="DD36" s="668">
        <v>1142166</v>
      </c>
      <c r="DE36" s="660"/>
      <c r="DF36" s="660"/>
      <c r="DG36" s="660"/>
      <c r="DH36" s="660"/>
      <c r="DI36" s="660"/>
      <c r="DJ36" s="660"/>
      <c r="DK36" s="661"/>
      <c r="DL36" s="668">
        <v>875326</v>
      </c>
      <c r="DM36" s="660"/>
      <c r="DN36" s="660"/>
      <c r="DO36" s="660"/>
      <c r="DP36" s="660"/>
      <c r="DQ36" s="660"/>
      <c r="DR36" s="660"/>
      <c r="DS36" s="660"/>
      <c r="DT36" s="660"/>
      <c r="DU36" s="660"/>
      <c r="DV36" s="661"/>
      <c r="DW36" s="664">
        <v>12.9</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438840</v>
      </c>
      <c r="S37" s="660"/>
      <c r="T37" s="660"/>
      <c r="U37" s="660"/>
      <c r="V37" s="660"/>
      <c r="W37" s="660"/>
      <c r="X37" s="660"/>
      <c r="Y37" s="661"/>
      <c r="Z37" s="662">
        <v>4.2</v>
      </c>
      <c r="AA37" s="662"/>
      <c r="AB37" s="662"/>
      <c r="AC37" s="662"/>
      <c r="AD37" s="663" t="s">
        <v>168</v>
      </c>
      <c r="AE37" s="663"/>
      <c r="AF37" s="663"/>
      <c r="AG37" s="663"/>
      <c r="AH37" s="663"/>
      <c r="AI37" s="663"/>
      <c r="AJ37" s="663"/>
      <c r="AK37" s="663"/>
      <c r="AL37" s="664" t="s">
        <v>227</v>
      </c>
      <c r="AM37" s="665"/>
      <c r="AN37" s="665"/>
      <c r="AO37" s="666"/>
      <c r="AQ37" s="736" t="s">
        <v>328</v>
      </c>
      <c r="AR37" s="737"/>
      <c r="AS37" s="737"/>
      <c r="AT37" s="737"/>
      <c r="AU37" s="737"/>
      <c r="AV37" s="737"/>
      <c r="AW37" s="737"/>
      <c r="AX37" s="737"/>
      <c r="AY37" s="738"/>
      <c r="AZ37" s="659">
        <v>1023</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4135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746462</v>
      </c>
      <c r="CS37" s="695"/>
      <c r="CT37" s="695"/>
      <c r="CU37" s="695"/>
      <c r="CV37" s="695"/>
      <c r="CW37" s="695"/>
      <c r="CX37" s="695"/>
      <c r="CY37" s="696"/>
      <c r="CZ37" s="664">
        <v>7.3</v>
      </c>
      <c r="DA37" s="693"/>
      <c r="DB37" s="693"/>
      <c r="DC37" s="697"/>
      <c r="DD37" s="668">
        <v>739689</v>
      </c>
      <c r="DE37" s="695"/>
      <c r="DF37" s="695"/>
      <c r="DG37" s="695"/>
      <c r="DH37" s="695"/>
      <c r="DI37" s="695"/>
      <c r="DJ37" s="695"/>
      <c r="DK37" s="696"/>
      <c r="DL37" s="668">
        <v>713927</v>
      </c>
      <c r="DM37" s="695"/>
      <c r="DN37" s="695"/>
      <c r="DO37" s="695"/>
      <c r="DP37" s="695"/>
      <c r="DQ37" s="695"/>
      <c r="DR37" s="695"/>
      <c r="DS37" s="695"/>
      <c r="DT37" s="695"/>
      <c r="DU37" s="695"/>
      <c r="DV37" s="696"/>
      <c r="DW37" s="664">
        <v>10.5</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10505195</v>
      </c>
      <c r="S38" s="740"/>
      <c r="T38" s="740"/>
      <c r="U38" s="740"/>
      <c r="V38" s="740"/>
      <c r="W38" s="740"/>
      <c r="X38" s="740"/>
      <c r="Y38" s="741"/>
      <c r="Z38" s="742">
        <v>100</v>
      </c>
      <c r="AA38" s="742"/>
      <c r="AB38" s="742"/>
      <c r="AC38" s="742"/>
      <c r="AD38" s="743">
        <v>6334876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227</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6637</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1485169</v>
      </c>
      <c r="CS38" s="660"/>
      <c r="CT38" s="660"/>
      <c r="CU38" s="660"/>
      <c r="CV38" s="660"/>
      <c r="CW38" s="660"/>
      <c r="CX38" s="660"/>
      <c r="CY38" s="661"/>
      <c r="CZ38" s="664">
        <v>14.6</v>
      </c>
      <c r="DA38" s="693"/>
      <c r="DB38" s="693"/>
      <c r="DC38" s="697"/>
      <c r="DD38" s="668">
        <v>1283895</v>
      </c>
      <c r="DE38" s="660"/>
      <c r="DF38" s="660"/>
      <c r="DG38" s="660"/>
      <c r="DH38" s="660"/>
      <c r="DI38" s="660"/>
      <c r="DJ38" s="660"/>
      <c r="DK38" s="661"/>
      <c r="DL38" s="668">
        <v>1138724</v>
      </c>
      <c r="DM38" s="660"/>
      <c r="DN38" s="660"/>
      <c r="DO38" s="660"/>
      <c r="DP38" s="660"/>
      <c r="DQ38" s="660"/>
      <c r="DR38" s="660"/>
      <c r="DS38" s="660"/>
      <c r="DT38" s="660"/>
      <c r="DU38" s="660"/>
      <c r="DV38" s="661"/>
      <c r="DW38" s="664">
        <v>16.8</v>
      </c>
      <c r="DX38" s="693"/>
      <c r="DY38" s="693"/>
      <c r="DZ38" s="693"/>
      <c r="EA38" s="693"/>
      <c r="EB38" s="693"/>
      <c r="EC38" s="694"/>
    </row>
    <row r="39" spans="2:133" ht="11.25" customHeight="1">
      <c r="AQ39" s="736" t="s">
        <v>335</v>
      </c>
      <c r="AR39" s="737"/>
      <c r="AS39" s="737"/>
      <c r="AT39" s="737"/>
      <c r="AU39" s="737"/>
      <c r="AV39" s="737"/>
      <c r="AW39" s="737"/>
      <c r="AX39" s="737"/>
      <c r="AY39" s="738"/>
      <c r="AZ39" s="659" t="s">
        <v>123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92</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200937</v>
      </c>
      <c r="CS39" s="695"/>
      <c r="CT39" s="695"/>
      <c r="CU39" s="695"/>
      <c r="CV39" s="695"/>
      <c r="CW39" s="695"/>
      <c r="CX39" s="695"/>
      <c r="CY39" s="696"/>
      <c r="CZ39" s="664">
        <v>2</v>
      </c>
      <c r="DA39" s="693"/>
      <c r="DB39" s="693"/>
      <c r="DC39" s="697"/>
      <c r="DD39" s="668">
        <v>199560</v>
      </c>
      <c r="DE39" s="695"/>
      <c r="DF39" s="695"/>
      <c r="DG39" s="695"/>
      <c r="DH39" s="695"/>
      <c r="DI39" s="695"/>
      <c r="DJ39" s="695"/>
      <c r="DK39" s="696"/>
      <c r="DL39" s="668" t="s">
        <v>227</v>
      </c>
      <c r="DM39" s="695"/>
      <c r="DN39" s="695"/>
      <c r="DO39" s="695"/>
      <c r="DP39" s="695"/>
      <c r="DQ39" s="695"/>
      <c r="DR39" s="695"/>
      <c r="DS39" s="695"/>
      <c r="DT39" s="695"/>
      <c r="DU39" s="695"/>
      <c r="DV39" s="696"/>
      <c r="DW39" s="664" t="s">
        <v>123</v>
      </c>
      <c r="DX39" s="693"/>
      <c r="DY39" s="693"/>
      <c r="DZ39" s="693"/>
      <c r="EA39" s="693"/>
      <c r="EB39" s="693"/>
      <c r="EC39" s="694"/>
    </row>
    <row r="40" spans="2:133" ht="11.25" customHeight="1">
      <c r="AQ40" s="736" t="s">
        <v>339</v>
      </c>
      <c r="AR40" s="737"/>
      <c r="AS40" s="737"/>
      <c r="AT40" s="737"/>
      <c r="AU40" s="737"/>
      <c r="AV40" s="737"/>
      <c r="AW40" s="737"/>
      <c r="AX40" s="737"/>
      <c r="AY40" s="738"/>
      <c r="AZ40" s="659">
        <v>306633</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103</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24000</v>
      </c>
      <c r="CS40" s="660"/>
      <c r="CT40" s="660"/>
      <c r="CU40" s="660"/>
      <c r="CV40" s="660"/>
      <c r="CW40" s="660"/>
      <c r="CX40" s="660"/>
      <c r="CY40" s="661"/>
      <c r="CZ40" s="664">
        <v>0.2</v>
      </c>
      <c r="DA40" s="693"/>
      <c r="DB40" s="693"/>
      <c r="DC40" s="697"/>
      <c r="DD40" s="668" t="s">
        <v>123</v>
      </c>
      <c r="DE40" s="660"/>
      <c r="DF40" s="660"/>
      <c r="DG40" s="660"/>
      <c r="DH40" s="660"/>
      <c r="DI40" s="660"/>
      <c r="DJ40" s="660"/>
      <c r="DK40" s="661"/>
      <c r="DL40" s="668" t="s">
        <v>227</v>
      </c>
      <c r="DM40" s="660"/>
      <c r="DN40" s="660"/>
      <c r="DO40" s="660"/>
      <c r="DP40" s="660"/>
      <c r="DQ40" s="660"/>
      <c r="DR40" s="660"/>
      <c r="DS40" s="660"/>
      <c r="DT40" s="660"/>
      <c r="DU40" s="660"/>
      <c r="DV40" s="661"/>
      <c r="DW40" s="664" t="s">
        <v>227</v>
      </c>
      <c r="DX40" s="693"/>
      <c r="DY40" s="693"/>
      <c r="DZ40" s="693"/>
      <c r="EA40" s="693"/>
      <c r="EB40" s="693"/>
      <c r="EC40" s="694"/>
    </row>
    <row r="41" spans="2:133" ht="11.25" customHeight="1">
      <c r="AQ41" s="746" t="s">
        <v>342</v>
      </c>
      <c r="AR41" s="747"/>
      <c r="AS41" s="747"/>
      <c r="AT41" s="747"/>
      <c r="AU41" s="747"/>
      <c r="AV41" s="747"/>
      <c r="AW41" s="747"/>
      <c r="AX41" s="747"/>
      <c r="AY41" s="748"/>
      <c r="AZ41" s="739">
        <v>879182</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343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227</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1011408</v>
      </c>
      <c r="CS42" s="660"/>
      <c r="CT42" s="660"/>
      <c r="CU42" s="660"/>
      <c r="CV42" s="660"/>
      <c r="CW42" s="660"/>
      <c r="CX42" s="660"/>
      <c r="CY42" s="661"/>
      <c r="CZ42" s="664">
        <v>9.9</v>
      </c>
      <c r="DA42" s="665"/>
      <c r="DB42" s="665"/>
      <c r="DC42" s="760"/>
      <c r="DD42" s="668">
        <v>237602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41414</v>
      </c>
      <c r="CS43" s="695"/>
      <c r="CT43" s="695"/>
      <c r="CU43" s="695"/>
      <c r="CV43" s="695"/>
      <c r="CW43" s="695"/>
      <c r="CX43" s="695"/>
      <c r="CY43" s="696"/>
      <c r="CZ43" s="664">
        <v>0.4</v>
      </c>
      <c r="DA43" s="693"/>
      <c r="DB43" s="693"/>
      <c r="DC43" s="697"/>
      <c r="DD43" s="668">
        <v>41414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1011408</v>
      </c>
      <c r="CS44" s="660"/>
      <c r="CT44" s="660"/>
      <c r="CU44" s="660"/>
      <c r="CV44" s="660"/>
      <c r="CW44" s="660"/>
      <c r="CX44" s="660"/>
      <c r="CY44" s="661"/>
      <c r="CZ44" s="664">
        <v>9.9</v>
      </c>
      <c r="DA44" s="665"/>
      <c r="DB44" s="665"/>
      <c r="DC44" s="760"/>
      <c r="DD44" s="668">
        <v>237602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274887</v>
      </c>
      <c r="CS45" s="695"/>
      <c r="CT45" s="695"/>
      <c r="CU45" s="695"/>
      <c r="CV45" s="695"/>
      <c r="CW45" s="695"/>
      <c r="CX45" s="695"/>
      <c r="CY45" s="696"/>
      <c r="CZ45" s="664">
        <v>2.7</v>
      </c>
      <c r="DA45" s="693"/>
      <c r="DB45" s="693"/>
      <c r="DC45" s="697"/>
      <c r="DD45" s="668">
        <v>44368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727928</v>
      </c>
      <c r="CS46" s="660"/>
      <c r="CT46" s="660"/>
      <c r="CU46" s="660"/>
      <c r="CV46" s="660"/>
      <c r="CW46" s="660"/>
      <c r="CX46" s="660"/>
      <c r="CY46" s="661"/>
      <c r="CZ46" s="664">
        <v>7.2</v>
      </c>
      <c r="DA46" s="665"/>
      <c r="DB46" s="665"/>
      <c r="DC46" s="760"/>
      <c r="DD46" s="668">
        <v>186741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123</v>
      </c>
      <c r="CS47" s="695"/>
      <c r="CT47" s="695"/>
      <c r="CU47" s="695"/>
      <c r="CV47" s="695"/>
      <c r="CW47" s="695"/>
      <c r="CX47" s="695"/>
      <c r="CY47" s="696"/>
      <c r="CZ47" s="664" t="s">
        <v>123</v>
      </c>
      <c r="DA47" s="693"/>
      <c r="DB47" s="693"/>
      <c r="DC47" s="697"/>
      <c r="DD47" s="668" t="s">
        <v>123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10175889</v>
      </c>
      <c r="CS49" s="729"/>
      <c r="CT49" s="729"/>
      <c r="CU49" s="729"/>
      <c r="CV49" s="729"/>
      <c r="CW49" s="729"/>
      <c r="CX49" s="729"/>
      <c r="CY49" s="761"/>
      <c r="CZ49" s="744">
        <v>100</v>
      </c>
      <c r="DA49" s="762"/>
      <c r="DB49" s="762"/>
      <c r="DC49" s="763"/>
      <c r="DD49" s="764">
        <v>7292059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9Vabj4JtB0c4onVY0qg3PfGGvLytAya5DGjV2Sp4fglMY9AnzxZMlYgM65vek5UPiPW18CvSTzKWXpB8zEtU3A==" saltValue="0p7S8Fj2Io/k7SbqKbuS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76" sqref="AF76:AJ7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10505</v>
      </c>
      <c r="R7" s="795"/>
      <c r="S7" s="795"/>
      <c r="T7" s="795"/>
      <c r="U7" s="795"/>
      <c r="V7" s="795">
        <v>10176</v>
      </c>
      <c r="W7" s="795"/>
      <c r="X7" s="795"/>
      <c r="Y7" s="795"/>
      <c r="Z7" s="795"/>
      <c r="AA7" s="795">
        <v>329</v>
      </c>
      <c r="AB7" s="795"/>
      <c r="AC7" s="795"/>
      <c r="AD7" s="795"/>
      <c r="AE7" s="796"/>
      <c r="AF7" s="797">
        <v>293</v>
      </c>
      <c r="AG7" s="798"/>
      <c r="AH7" s="798"/>
      <c r="AI7" s="798"/>
      <c r="AJ7" s="799"/>
      <c r="AK7" s="834">
        <v>217</v>
      </c>
      <c r="AL7" s="835"/>
      <c r="AM7" s="835"/>
      <c r="AN7" s="835"/>
      <c r="AO7" s="835"/>
      <c r="AP7" s="835">
        <v>11066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552</v>
      </c>
      <c r="BT7" s="839"/>
      <c r="BU7" s="839"/>
      <c r="BV7" s="839"/>
      <c r="BW7" s="839"/>
      <c r="BX7" s="839"/>
      <c r="BY7" s="839"/>
      <c r="BZ7" s="839"/>
      <c r="CA7" s="839"/>
      <c r="CB7" s="839"/>
      <c r="CC7" s="839"/>
      <c r="CD7" s="839"/>
      <c r="CE7" s="839"/>
      <c r="CF7" s="839"/>
      <c r="CG7" s="840"/>
      <c r="CH7" s="831">
        <v>0</v>
      </c>
      <c r="CI7" s="832"/>
      <c r="CJ7" s="832"/>
      <c r="CK7" s="832"/>
      <c r="CL7" s="833"/>
      <c r="CM7" s="831">
        <v>15</v>
      </c>
      <c r="CN7" s="832"/>
      <c r="CO7" s="832"/>
      <c r="CP7" s="832"/>
      <c r="CQ7" s="833"/>
      <c r="CR7" s="831">
        <v>5</v>
      </c>
      <c r="CS7" s="832"/>
      <c r="CT7" s="832"/>
      <c r="CU7" s="832"/>
      <c r="CV7" s="833"/>
      <c r="CW7" s="831" t="s">
        <v>553</v>
      </c>
      <c r="CX7" s="832"/>
      <c r="CY7" s="832"/>
      <c r="CZ7" s="832"/>
      <c r="DA7" s="833"/>
      <c r="DB7" s="831">
        <v>53</v>
      </c>
      <c r="DC7" s="832"/>
      <c r="DD7" s="832"/>
      <c r="DE7" s="832"/>
      <c r="DF7" s="833"/>
      <c r="DG7" s="831" t="s">
        <v>554</v>
      </c>
      <c r="DH7" s="832"/>
      <c r="DI7" s="832"/>
      <c r="DJ7" s="832"/>
      <c r="DK7" s="833"/>
      <c r="DL7" s="831" t="s">
        <v>554</v>
      </c>
      <c r="DM7" s="832"/>
      <c r="DN7" s="832"/>
      <c r="DO7" s="832"/>
      <c r="DP7" s="833"/>
      <c r="DQ7" s="831" t="s">
        <v>554</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10505</v>
      </c>
      <c r="R23" s="854"/>
      <c r="S23" s="854"/>
      <c r="T23" s="854"/>
      <c r="U23" s="854"/>
      <c r="V23" s="854">
        <v>10176</v>
      </c>
      <c r="W23" s="854"/>
      <c r="X23" s="854"/>
      <c r="Y23" s="854"/>
      <c r="Z23" s="854"/>
      <c r="AA23" s="854">
        <v>329</v>
      </c>
      <c r="AB23" s="854"/>
      <c r="AC23" s="854"/>
      <c r="AD23" s="854"/>
      <c r="AE23" s="855"/>
      <c r="AF23" s="856">
        <v>293</v>
      </c>
      <c r="AG23" s="854"/>
      <c r="AH23" s="854"/>
      <c r="AI23" s="854"/>
      <c r="AJ23" s="857"/>
      <c r="AK23" s="858"/>
      <c r="AL23" s="859"/>
      <c r="AM23" s="859"/>
      <c r="AN23" s="859"/>
      <c r="AO23" s="859"/>
      <c r="AP23" s="854">
        <v>11066</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4078</v>
      </c>
      <c r="R28" s="883"/>
      <c r="S28" s="883"/>
      <c r="T28" s="883"/>
      <c r="U28" s="883"/>
      <c r="V28" s="883">
        <v>3695</v>
      </c>
      <c r="W28" s="883"/>
      <c r="X28" s="883"/>
      <c r="Y28" s="883"/>
      <c r="Z28" s="883"/>
      <c r="AA28" s="883">
        <v>382</v>
      </c>
      <c r="AB28" s="883"/>
      <c r="AC28" s="883"/>
      <c r="AD28" s="883"/>
      <c r="AE28" s="884"/>
      <c r="AF28" s="885">
        <v>382</v>
      </c>
      <c r="AG28" s="883"/>
      <c r="AH28" s="883"/>
      <c r="AI28" s="883"/>
      <c r="AJ28" s="886"/>
      <c r="AK28" s="887">
        <v>307</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2752</v>
      </c>
      <c r="R29" s="819"/>
      <c r="S29" s="819"/>
      <c r="T29" s="819"/>
      <c r="U29" s="819"/>
      <c r="V29" s="819">
        <v>2668</v>
      </c>
      <c r="W29" s="819"/>
      <c r="X29" s="819"/>
      <c r="Y29" s="819"/>
      <c r="Z29" s="819"/>
      <c r="AA29" s="819">
        <v>84</v>
      </c>
      <c r="AB29" s="819"/>
      <c r="AC29" s="819"/>
      <c r="AD29" s="819"/>
      <c r="AE29" s="820"/>
      <c r="AF29" s="821">
        <v>84</v>
      </c>
      <c r="AG29" s="822"/>
      <c r="AH29" s="822"/>
      <c r="AI29" s="822"/>
      <c r="AJ29" s="823"/>
      <c r="AK29" s="890">
        <v>417</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468</v>
      </c>
      <c r="R30" s="819"/>
      <c r="S30" s="819"/>
      <c r="T30" s="819"/>
      <c r="U30" s="819"/>
      <c r="V30" s="819">
        <v>446</v>
      </c>
      <c r="W30" s="819"/>
      <c r="X30" s="819"/>
      <c r="Y30" s="819"/>
      <c r="Z30" s="819"/>
      <c r="AA30" s="819">
        <v>22</v>
      </c>
      <c r="AB30" s="819"/>
      <c r="AC30" s="819"/>
      <c r="AD30" s="819"/>
      <c r="AE30" s="820"/>
      <c r="AF30" s="821">
        <v>22</v>
      </c>
      <c r="AG30" s="822"/>
      <c r="AH30" s="822"/>
      <c r="AI30" s="822"/>
      <c r="AJ30" s="823"/>
      <c r="AK30" s="890">
        <v>121</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14</v>
      </c>
      <c r="R31" s="819"/>
      <c r="S31" s="819"/>
      <c r="T31" s="819"/>
      <c r="U31" s="819"/>
      <c r="V31" s="819">
        <v>13</v>
      </c>
      <c r="W31" s="819"/>
      <c r="X31" s="819"/>
      <c r="Y31" s="819"/>
      <c r="Z31" s="819"/>
      <c r="AA31" s="819">
        <v>1</v>
      </c>
      <c r="AB31" s="819"/>
      <c r="AC31" s="819"/>
      <c r="AD31" s="819"/>
      <c r="AE31" s="820"/>
      <c r="AF31" s="821">
        <v>1</v>
      </c>
      <c r="AG31" s="822"/>
      <c r="AH31" s="822"/>
      <c r="AI31" s="822"/>
      <c r="AJ31" s="823"/>
      <c r="AK31" s="890">
        <v>2</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416</v>
      </c>
      <c r="R32" s="819"/>
      <c r="S32" s="819"/>
      <c r="T32" s="819"/>
      <c r="U32" s="819"/>
      <c r="V32" s="819">
        <v>416</v>
      </c>
      <c r="W32" s="819"/>
      <c r="X32" s="819"/>
      <c r="Y32" s="819"/>
      <c r="Z32" s="819"/>
      <c r="AA32" s="819">
        <v>0</v>
      </c>
      <c r="AB32" s="819"/>
      <c r="AC32" s="819"/>
      <c r="AD32" s="819"/>
      <c r="AE32" s="820"/>
      <c r="AF32" s="821">
        <v>1019</v>
      </c>
      <c r="AG32" s="822"/>
      <c r="AH32" s="822"/>
      <c r="AI32" s="822"/>
      <c r="AJ32" s="823"/>
      <c r="AK32" s="890">
        <v>1</v>
      </c>
      <c r="AL32" s="891"/>
      <c r="AM32" s="891"/>
      <c r="AN32" s="891"/>
      <c r="AO32" s="891"/>
      <c r="AP32" s="891">
        <v>2977</v>
      </c>
      <c r="AQ32" s="891"/>
      <c r="AR32" s="891"/>
      <c r="AS32" s="891"/>
      <c r="AT32" s="891"/>
      <c r="AU32" s="891">
        <v>12</v>
      </c>
      <c r="AV32" s="891"/>
      <c r="AW32" s="891"/>
      <c r="AX32" s="891"/>
      <c r="AY32" s="891"/>
      <c r="AZ32" s="892"/>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634</v>
      </c>
      <c r="R33" s="819"/>
      <c r="S33" s="819"/>
      <c r="T33" s="819"/>
      <c r="U33" s="819"/>
      <c r="V33" s="819">
        <v>620</v>
      </c>
      <c r="W33" s="819"/>
      <c r="X33" s="819"/>
      <c r="Y33" s="819"/>
      <c r="Z33" s="819"/>
      <c r="AA33" s="819">
        <v>14</v>
      </c>
      <c r="AB33" s="819"/>
      <c r="AC33" s="819"/>
      <c r="AD33" s="819"/>
      <c r="AE33" s="820"/>
      <c r="AF33" s="821">
        <v>12</v>
      </c>
      <c r="AG33" s="822"/>
      <c r="AH33" s="822"/>
      <c r="AI33" s="822"/>
      <c r="AJ33" s="823"/>
      <c r="AK33" s="890">
        <v>299</v>
      </c>
      <c r="AL33" s="891"/>
      <c r="AM33" s="891"/>
      <c r="AN33" s="891"/>
      <c r="AO33" s="891"/>
      <c r="AP33" s="891">
        <v>4688</v>
      </c>
      <c r="AQ33" s="891"/>
      <c r="AR33" s="891"/>
      <c r="AS33" s="891"/>
      <c r="AT33" s="891"/>
      <c r="AU33" s="891">
        <v>4219</v>
      </c>
      <c r="AV33" s="891"/>
      <c r="AW33" s="891"/>
      <c r="AX33" s="891"/>
      <c r="AY33" s="891"/>
      <c r="AZ33" s="892"/>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1520</v>
      </c>
      <c r="AG63" s="902"/>
      <c r="AH63" s="902"/>
      <c r="AI63" s="902"/>
      <c r="AJ63" s="903"/>
      <c r="AK63" s="904"/>
      <c r="AL63" s="899"/>
      <c r="AM63" s="899"/>
      <c r="AN63" s="899"/>
      <c r="AO63" s="899"/>
      <c r="AP63" s="902">
        <v>7665</v>
      </c>
      <c r="AQ63" s="902"/>
      <c r="AR63" s="902"/>
      <c r="AS63" s="902"/>
      <c r="AT63" s="902"/>
      <c r="AU63" s="902">
        <v>4231</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2" t="s">
        <v>387</v>
      </c>
      <c r="AG66" s="873"/>
      <c r="AH66" s="873"/>
      <c r="AI66" s="873"/>
      <c r="AJ66" s="913"/>
      <c r="AK66" s="777" t="s">
        <v>388</v>
      </c>
      <c r="AL66" s="801"/>
      <c r="AM66" s="801"/>
      <c r="AN66" s="801"/>
      <c r="AO66" s="802"/>
      <c r="AP66" s="777" t="s">
        <v>404</v>
      </c>
      <c r="AQ66" s="778"/>
      <c r="AR66" s="778"/>
      <c r="AS66" s="778"/>
      <c r="AT66" s="779"/>
      <c r="AU66" s="777" t="s">
        <v>405</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560</v>
      </c>
      <c r="C68" s="930"/>
      <c r="D68" s="930"/>
      <c r="E68" s="930"/>
      <c r="F68" s="930"/>
      <c r="G68" s="930"/>
      <c r="H68" s="930"/>
      <c r="I68" s="930"/>
      <c r="J68" s="930"/>
      <c r="K68" s="930"/>
      <c r="L68" s="930"/>
      <c r="M68" s="930"/>
      <c r="N68" s="930"/>
      <c r="O68" s="930"/>
      <c r="P68" s="931"/>
      <c r="Q68" s="932">
        <v>469</v>
      </c>
      <c r="R68" s="926"/>
      <c r="S68" s="926"/>
      <c r="T68" s="926"/>
      <c r="U68" s="926"/>
      <c r="V68" s="926">
        <v>399</v>
      </c>
      <c r="W68" s="926"/>
      <c r="X68" s="926"/>
      <c r="Y68" s="926"/>
      <c r="Z68" s="926"/>
      <c r="AA68" s="926">
        <v>70</v>
      </c>
      <c r="AB68" s="926"/>
      <c r="AC68" s="926"/>
      <c r="AD68" s="926"/>
      <c r="AE68" s="926"/>
      <c r="AF68" s="926">
        <v>70</v>
      </c>
      <c r="AG68" s="926"/>
      <c r="AH68" s="926"/>
      <c r="AI68" s="926"/>
      <c r="AJ68" s="926"/>
      <c r="AK68" s="926" t="s">
        <v>576</v>
      </c>
      <c r="AL68" s="926"/>
      <c r="AM68" s="926"/>
      <c r="AN68" s="926"/>
      <c r="AO68" s="926"/>
      <c r="AP68" s="926" t="s">
        <v>577</v>
      </c>
      <c r="AQ68" s="926"/>
      <c r="AR68" s="926"/>
      <c r="AS68" s="926"/>
      <c r="AT68" s="926"/>
      <c r="AU68" s="926" t="s">
        <v>577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561</v>
      </c>
      <c r="C69" s="934"/>
      <c r="D69" s="934"/>
      <c r="E69" s="934"/>
      <c r="F69" s="934"/>
      <c r="G69" s="934"/>
      <c r="H69" s="934"/>
      <c r="I69" s="934"/>
      <c r="J69" s="934"/>
      <c r="K69" s="934"/>
      <c r="L69" s="934"/>
      <c r="M69" s="934"/>
      <c r="N69" s="934"/>
      <c r="O69" s="934"/>
      <c r="P69" s="935"/>
      <c r="Q69" s="936">
        <v>605</v>
      </c>
      <c r="R69" s="891"/>
      <c r="S69" s="891"/>
      <c r="T69" s="891"/>
      <c r="U69" s="891"/>
      <c r="V69" s="891">
        <v>553</v>
      </c>
      <c r="W69" s="891"/>
      <c r="X69" s="891"/>
      <c r="Y69" s="891"/>
      <c r="Z69" s="891"/>
      <c r="AA69" s="891">
        <v>52</v>
      </c>
      <c r="AB69" s="891"/>
      <c r="AC69" s="891"/>
      <c r="AD69" s="891"/>
      <c r="AE69" s="891"/>
      <c r="AF69" s="891">
        <v>52</v>
      </c>
      <c r="AG69" s="891"/>
      <c r="AH69" s="891"/>
      <c r="AI69" s="891"/>
      <c r="AJ69" s="891"/>
      <c r="AK69" s="891" t="s">
        <v>577</v>
      </c>
      <c r="AL69" s="891"/>
      <c r="AM69" s="891"/>
      <c r="AN69" s="891"/>
      <c r="AO69" s="891"/>
      <c r="AP69" s="891" t="s">
        <v>577</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9347</v>
      </c>
      <c r="R70" s="891"/>
      <c r="S70" s="891"/>
      <c r="T70" s="891"/>
      <c r="U70" s="891"/>
      <c r="V70" s="891">
        <v>8885</v>
      </c>
      <c r="W70" s="891"/>
      <c r="X70" s="891"/>
      <c r="Y70" s="891"/>
      <c r="Z70" s="891"/>
      <c r="AA70" s="891">
        <v>462</v>
      </c>
      <c r="AB70" s="891"/>
      <c r="AC70" s="891"/>
      <c r="AD70" s="891"/>
      <c r="AE70" s="891"/>
      <c r="AF70" s="891">
        <v>462</v>
      </c>
      <c r="AG70" s="891"/>
      <c r="AH70" s="891"/>
      <c r="AI70" s="891"/>
      <c r="AJ70" s="891"/>
      <c r="AK70" s="891">
        <v>3300</v>
      </c>
      <c r="AL70" s="891"/>
      <c r="AM70" s="891"/>
      <c r="AN70" s="891"/>
      <c r="AO70" s="891"/>
      <c r="AP70" s="891" t="s">
        <v>576</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552</v>
      </c>
      <c r="R71" s="891"/>
      <c r="S71" s="891"/>
      <c r="T71" s="891"/>
      <c r="U71" s="891"/>
      <c r="V71" s="891">
        <v>550</v>
      </c>
      <c r="W71" s="891"/>
      <c r="X71" s="891"/>
      <c r="Y71" s="891"/>
      <c r="Z71" s="891"/>
      <c r="AA71" s="891">
        <v>2</v>
      </c>
      <c r="AB71" s="891"/>
      <c r="AC71" s="891"/>
      <c r="AD71" s="891"/>
      <c r="AE71" s="891"/>
      <c r="AF71" s="891">
        <v>2</v>
      </c>
      <c r="AG71" s="891"/>
      <c r="AH71" s="891"/>
      <c r="AI71" s="891"/>
      <c r="AJ71" s="891"/>
      <c r="AK71" s="891" t="s">
        <v>577</v>
      </c>
      <c r="AL71" s="891"/>
      <c r="AM71" s="891"/>
      <c r="AN71" s="891"/>
      <c r="AO71" s="891"/>
      <c r="AP71" s="891" t="s">
        <v>577</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51</v>
      </c>
      <c r="R72" s="891"/>
      <c r="S72" s="891"/>
      <c r="T72" s="891"/>
      <c r="U72" s="891"/>
      <c r="V72" s="891">
        <v>41</v>
      </c>
      <c r="W72" s="891"/>
      <c r="X72" s="891"/>
      <c r="Y72" s="891"/>
      <c r="Z72" s="891"/>
      <c r="AA72" s="891">
        <v>9</v>
      </c>
      <c r="AB72" s="891"/>
      <c r="AC72" s="891"/>
      <c r="AD72" s="891"/>
      <c r="AE72" s="891"/>
      <c r="AF72" s="891">
        <v>9</v>
      </c>
      <c r="AG72" s="891"/>
      <c r="AH72" s="891"/>
      <c r="AI72" s="891"/>
      <c r="AJ72" s="891"/>
      <c r="AK72" s="891" t="s">
        <v>577</v>
      </c>
      <c r="AL72" s="891"/>
      <c r="AM72" s="891"/>
      <c r="AN72" s="891"/>
      <c r="AO72" s="891"/>
      <c r="AP72" s="891" t="s">
        <v>577</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18</v>
      </c>
      <c r="R73" s="891"/>
      <c r="S73" s="891"/>
      <c r="T73" s="891"/>
      <c r="U73" s="891"/>
      <c r="V73" s="891">
        <v>14</v>
      </c>
      <c r="W73" s="891"/>
      <c r="X73" s="891"/>
      <c r="Y73" s="891"/>
      <c r="Z73" s="891"/>
      <c r="AA73" s="891">
        <v>4</v>
      </c>
      <c r="AB73" s="891"/>
      <c r="AC73" s="891"/>
      <c r="AD73" s="891"/>
      <c r="AE73" s="891"/>
      <c r="AF73" s="891">
        <v>4</v>
      </c>
      <c r="AG73" s="891"/>
      <c r="AH73" s="891"/>
      <c r="AI73" s="891"/>
      <c r="AJ73" s="891"/>
      <c r="AK73" s="891" t="s">
        <v>577</v>
      </c>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0</v>
      </c>
      <c r="R74" s="891"/>
      <c r="S74" s="891"/>
      <c r="T74" s="891"/>
      <c r="U74" s="891"/>
      <c r="V74" s="891">
        <v>0</v>
      </c>
      <c r="W74" s="891"/>
      <c r="X74" s="891"/>
      <c r="Y74" s="891"/>
      <c r="Z74" s="891"/>
      <c r="AA74" s="891">
        <v>0</v>
      </c>
      <c r="AB74" s="891"/>
      <c r="AC74" s="891"/>
      <c r="AD74" s="891"/>
      <c r="AE74" s="891"/>
      <c r="AF74" s="891">
        <v>0</v>
      </c>
      <c r="AG74" s="891"/>
      <c r="AH74" s="891"/>
      <c r="AI74" s="891"/>
      <c r="AJ74" s="891"/>
      <c r="AK74" s="891" t="s">
        <v>577</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49</v>
      </c>
      <c r="R75" s="940"/>
      <c r="S75" s="940"/>
      <c r="T75" s="940"/>
      <c r="U75" s="890"/>
      <c r="V75" s="941">
        <v>49</v>
      </c>
      <c r="W75" s="940"/>
      <c r="X75" s="940"/>
      <c r="Y75" s="940"/>
      <c r="Z75" s="890"/>
      <c r="AA75" s="941">
        <v>0</v>
      </c>
      <c r="AB75" s="940"/>
      <c r="AC75" s="940"/>
      <c r="AD75" s="940"/>
      <c r="AE75" s="890"/>
      <c r="AF75" s="941">
        <v>0</v>
      </c>
      <c r="AG75" s="940"/>
      <c r="AH75" s="940"/>
      <c r="AI75" s="940"/>
      <c r="AJ75" s="890"/>
      <c r="AK75" s="941" t="s">
        <v>577</v>
      </c>
      <c r="AL75" s="940"/>
      <c r="AM75" s="940"/>
      <c r="AN75" s="940"/>
      <c r="AO75" s="890"/>
      <c r="AP75" s="941" t="s">
        <v>577</v>
      </c>
      <c r="AQ75" s="940"/>
      <c r="AR75" s="940"/>
      <c r="AS75" s="940"/>
      <c r="AT75" s="890"/>
      <c r="AU75" s="941" t="s">
        <v>577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568</v>
      </c>
      <c r="C76" s="934"/>
      <c r="D76" s="934"/>
      <c r="E76" s="934"/>
      <c r="F76" s="934"/>
      <c r="G76" s="934"/>
      <c r="H76" s="934"/>
      <c r="I76" s="934"/>
      <c r="J76" s="934"/>
      <c r="K76" s="934"/>
      <c r="L76" s="934"/>
      <c r="M76" s="934"/>
      <c r="N76" s="934"/>
      <c r="O76" s="934"/>
      <c r="P76" s="935"/>
      <c r="Q76" s="939">
        <v>221</v>
      </c>
      <c r="R76" s="940"/>
      <c r="S76" s="940"/>
      <c r="T76" s="940"/>
      <c r="U76" s="890"/>
      <c r="V76" s="941">
        <v>214</v>
      </c>
      <c r="W76" s="940"/>
      <c r="X76" s="940"/>
      <c r="Y76" s="940"/>
      <c r="Z76" s="890"/>
      <c r="AA76" s="941">
        <v>7</v>
      </c>
      <c r="AB76" s="940"/>
      <c r="AC76" s="940"/>
      <c r="AD76" s="940"/>
      <c r="AE76" s="890"/>
      <c r="AF76" s="941">
        <v>7</v>
      </c>
      <c r="AG76" s="940"/>
      <c r="AH76" s="940"/>
      <c r="AI76" s="940"/>
      <c r="AJ76" s="890"/>
      <c r="AK76" s="941" t="s">
        <v>576</v>
      </c>
      <c r="AL76" s="940"/>
      <c r="AM76" s="940"/>
      <c r="AN76" s="940"/>
      <c r="AO76" s="890"/>
      <c r="AP76" s="941">
        <v>297</v>
      </c>
      <c r="AQ76" s="940"/>
      <c r="AR76" s="940"/>
      <c r="AS76" s="940"/>
      <c r="AT76" s="890"/>
      <c r="AU76" s="941">
        <v>246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569</v>
      </c>
      <c r="C77" s="934"/>
      <c r="D77" s="934"/>
      <c r="E77" s="934"/>
      <c r="F77" s="934"/>
      <c r="G77" s="934"/>
      <c r="H77" s="934"/>
      <c r="I77" s="934"/>
      <c r="J77" s="934"/>
      <c r="K77" s="934"/>
      <c r="L77" s="934"/>
      <c r="M77" s="934"/>
      <c r="N77" s="934"/>
      <c r="O77" s="934"/>
      <c r="P77" s="935"/>
      <c r="Q77" s="939">
        <v>260</v>
      </c>
      <c r="R77" s="940"/>
      <c r="S77" s="940"/>
      <c r="T77" s="940"/>
      <c r="U77" s="890"/>
      <c r="V77" s="941">
        <v>251</v>
      </c>
      <c r="W77" s="940"/>
      <c r="X77" s="940"/>
      <c r="Y77" s="940"/>
      <c r="Z77" s="890"/>
      <c r="AA77" s="941">
        <v>9</v>
      </c>
      <c r="AB77" s="940"/>
      <c r="AC77" s="940"/>
      <c r="AD77" s="940"/>
      <c r="AE77" s="890"/>
      <c r="AF77" s="941">
        <v>9</v>
      </c>
      <c r="AG77" s="940"/>
      <c r="AH77" s="940"/>
      <c r="AI77" s="940"/>
      <c r="AJ77" s="890"/>
      <c r="AK77" s="941" t="s">
        <v>577</v>
      </c>
      <c r="AL77" s="940"/>
      <c r="AM77" s="940"/>
      <c r="AN77" s="940"/>
      <c r="AO77" s="890"/>
      <c r="AP77" s="941">
        <v>267</v>
      </c>
      <c r="AQ77" s="940"/>
      <c r="AR77" s="940"/>
      <c r="AS77" s="940"/>
      <c r="AT77" s="890"/>
      <c r="AU77" s="941">
        <v>150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570</v>
      </c>
      <c r="C78" s="934"/>
      <c r="D78" s="934"/>
      <c r="E78" s="934"/>
      <c r="F78" s="934"/>
      <c r="G78" s="934"/>
      <c r="H78" s="934"/>
      <c r="I78" s="934"/>
      <c r="J78" s="934"/>
      <c r="K78" s="934"/>
      <c r="L78" s="934"/>
      <c r="M78" s="934"/>
      <c r="N78" s="934"/>
      <c r="O78" s="934"/>
      <c r="P78" s="935"/>
      <c r="Q78" s="936">
        <v>607</v>
      </c>
      <c r="R78" s="891"/>
      <c r="S78" s="891"/>
      <c r="T78" s="891"/>
      <c r="U78" s="891"/>
      <c r="V78" s="891">
        <v>442</v>
      </c>
      <c r="W78" s="891"/>
      <c r="X78" s="891"/>
      <c r="Y78" s="891"/>
      <c r="Z78" s="891"/>
      <c r="AA78" s="891">
        <v>165</v>
      </c>
      <c r="AB78" s="891"/>
      <c r="AC78" s="891"/>
      <c r="AD78" s="891"/>
      <c r="AE78" s="891"/>
      <c r="AF78" s="891">
        <v>55</v>
      </c>
      <c r="AG78" s="891"/>
      <c r="AH78" s="891"/>
      <c r="AI78" s="891"/>
      <c r="AJ78" s="891"/>
      <c r="AK78" s="891" t="s">
        <v>577</v>
      </c>
      <c r="AL78" s="891"/>
      <c r="AM78" s="891"/>
      <c r="AN78" s="891"/>
      <c r="AO78" s="891"/>
      <c r="AP78" s="891">
        <v>70</v>
      </c>
      <c r="AQ78" s="891"/>
      <c r="AR78" s="891"/>
      <c r="AS78" s="891"/>
      <c r="AT78" s="891"/>
      <c r="AU78" s="891">
        <v>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571</v>
      </c>
      <c r="C79" s="934"/>
      <c r="D79" s="934"/>
      <c r="E79" s="934"/>
      <c r="F79" s="934"/>
      <c r="G79" s="934"/>
      <c r="H79" s="934"/>
      <c r="I79" s="934"/>
      <c r="J79" s="934"/>
      <c r="K79" s="934"/>
      <c r="L79" s="934"/>
      <c r="M79" s="934"/>
      <c r="N79" s="934"/>
      <c r="O79" s="934"/>
      <c r="P79" s="935"/>
      <c r="Q79" s="936">
        <v>1615</v>
      </c>
      <c r="R79" s="891"/>
      <c r="S79" s="891"/>
      <c r="T79" s="891"/>
      <c r="U79" s="891"/>
      <c r="V79" s="891">
        <v>1598</v>
      </c>
      <c r="W79" s="891"/>
      <c r="X79" s="891"/>
      <c r="Y79" s="891"/>
      <c r="Z79" s="891"/>
      <c r="AA79" s="891">
        <v>17</v>
      </c>
      <c r="AB79" s="891"/>
      <c r="AC79" s="891"/>
      <c r="AD79" s="891"/>
      <c r="AE79" s="891"/>
      <c r="AF79" s="891">
        <v>17</v>
      </c>
      <c r="AG79" s="891"/>
      <c r="AH79" s="891"/>
      <c r="AI79" s="891"/>
      <c r="AJ79" s="891"/>
      <c r="AK79" s="891" t="s">
        <v>577</v>
      </c>
      <c r="AL79" s="891"/>
      <c r="AM79" s="891"/>
      <c r="AN79" s="891"/>
      <c r="AO79" s="891"/>
      <c r="AP79" s="891">
        <v>787</v>
      </c>
      <c r="AQ79" s="891"/>
      <c r="AR79" s="891"/>
      <c r="AS79" s="891"/>
      <c r="AT79" s="891"/>
      <c r="AU79" s="891">
        <v>145</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572</v>
      </c>
      <c r="C80" s="934"/>
      <c r="D80" s="934"/>
      <c r="E80" s="934"/>
      <c r="F80" s="934"/>
      <c r="G80" s="934"/>
      <c r="H80" s="934"/>
      <c r="I80" s="934"/>
      <c r="J80" s="934"/>
      <c r="K80" s="934"/>
      <c r="L80" s="934"/>
      <c r="M80" s="934"/>
      <c r="N80" s="934"/>
      <c r="O80" s="934"/>
      <c r="P80" s="935"/>
      <c r="Q80" s="936">
        <v>9</v>
      </c>
      <c r="R80" s="891"/>
      <c r="S80" s="891"/>
      <c r="T80" s="891"/>
      <c r="U80" s="891"/>
      <c r="V80" s="891">
        <v>6</v>
      </c>
      <c r="W80" s="891"/>
      <c r="X80" s="891"/>
      <c r="Y80" s="891"/>
      <c r="Z80" s="891"/>
      <c r="AA80" s="891">
        <v>3</v>
      </c>
      <c r="AB80" s="891"/>
      <c r="AC80" s="891"/>
      <c r="AD80" s="891"/>
      <c r="AE80" s="891"/>
      <c r="AF80" s="891">
        <v>3</v>
      </c>
      <c r="AG80" s="891"/>
      <c r="AH80" s="891"/>
      <c r="AI80" s="891"/>
      <c r="AJ80" s="891"/>
      <c r="AK80" s="891" t="s">
        <v>576</v>
      </c>
      <c r="AL80" s="891"/>
      <c r="AM80" s="891"/>
      <c r="AN80" s="891"/>
      <c r="AO80" s="891"/>
      <c r="AP80" s="891" t="s">
        <v>577</v>
      </c>
      <c r="AQ80" s="891"/>
      <c r="AR80" s="891"/>
      <c r="AS80" s="891"/>
      <c r="AT80" s="891"/>
      <c r="AU80" s="891" t="s">
        <v>577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573</v>
      </c>
      <c r="C81" s="934"/>
      <c r="D81" s="934"/>
      <c r="E81" s="934"/>
      <c r="F81" s="934"/>
      <c r="G81" s="934"/>
      <c r="H81" s="934"/>
      <c r="I81" s="934"/>
      <c r="J81" s="934"/>
      <c r="K81" s="934"/>
      <c r="L81" s="934"/>
      <c r="M81" s="934"/>
      <c r="N81" s="934"/>
      <c r="O81" s="934"/>
      <c r="P81" s="935"/>
      <c r="Q81" s="936">
        <v>164</v>
      </c>
      <c r="R81" s="891"/>
      <c r="S81" s="891"/>
      <c r="T81" s="891"/>
      <c r="U81" s="891"/>
      <c r="V81" s="891">
        <v>104</v>
      </c>
      <c r="W81" s="891"/>
      <c r="X81" s="891"/>
      <c r="Y81" s="891"/>
      <c r="Z81" s="891"/>
      <c r="AA81" s="891">
        <v>60</v>
      </c>
      <c r="AB81" s="891"/>
      <c r="AC81" s="891"/>
      <c r="AD81" s="891"/>
      <c r="AE81" s="891"/>
      <c r="AF81" s="891">
        <v>60</v>
      </c>
      <c r="AG81" s="891"/>
      <c r="AH81" s="891"/>
      <c r="AI81" s="891"/>
      <c r="AJ81" s="891"/>
      <c r="AK81" s="891" t="s">
        <v>576</v>
      </c>
      <c r="AL81" s="891"/>
      <c r="AM81" s="891"/>
      <c r="AN81" s="891"/>
      <c r="AO81" s="891"/>
      <c r="AP81" s="891" t="s">
        <v>577</v>
      </c>
      <c r="AQ81" s="891"/>
      <c r="AR81" s="891"/>
      <c r="AS81" s="891"/>
      <c r="AT81" s="891"/>
      <c r="AU81" s="891" t="s">
        <v>577</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574</v>
      </c>
      <c r="C82" s="934"/>
      <c r="D82" s="934"/>
      <c r="E82" s="934"/>
      <c r="F82" s="934"/>
      <c r="G82" s="934"/>
      <c r="H82" s="934"/>
      <c r="I82" s="934"/>
      <c r="J82" s="934"/>
      <c r="K82" s="934"/>
      <c r="L82" s="934"/>
      <c r="M82" s="934"/>
      <c r="N82" s="934"/>
      <c r="O82" s="934"/>
      <c r="P82" s="935"/>
      <c r="Q82" s="936">
        <v>189</v>
      </c>
      <c r="R82" s="891"/>
      <c r="S82" s="891"/>
      <c r="T82" s="891"/>
      <c r="U82" s="891"/>
      <c r="V82" s="891">
        <v>182</v>
      </c>
      <c r="W82" s="891"/>
      <c r="X82" s="891"/>
      <c r="Y82" s="891"/>
      <c r="Z82" s="891"/>
      <c r="AA82" s="891">
        <v>6</v>
      </c>
      <c r="AB82" s="891"/>
      <c r="AC82" s="891"/>
      <c r="AD82" s="891"/>
      <c r="AE82" s="891"/>
      <c r="AF82" s="891">
        <v>6</v>
      </c>
      <c r="AG82" s="891"/>
      <c r="AH82" s="891"/>
      <c r="AI82" s="891"/>
      <c r="AJ82" s="891"/>
      <c r="AK82" s="891" t="s">
        <v>576</v>
      </c>
      <c r="AL82" s="891"/>
      <c r="AM82" s="891"/>
      <c r="AN82" s="891"/>
      <c r="AO82" s="891"/>
      <c r="AP82" s="891" t="s">
        <v>577</v>
      </c>
      <c r="AQ82" s="891"/>
      <c r="AR82" s="891"/>
      <c r="AS82" s="891"/>
      <c r="AT82" s="891"/>
      <c r="AU82" s="891" t="s">
        <v>577</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t="s">
        <v>575</v>
      </c>
      <c r="C83" s="934"/>
      <c r="D83" s="934"/>
      <c r="E83" s="934"/>
      <c r="F83" s="934"/>
      <c r="G83" s="934"/>
      <c r="H83" s="934"/>
      <c r="I83" s="934"/>
      <c r="J83" s="934"/>
      <c r="K83" s="934"/>
      <c r="L83" s="934"/>
      <c r="M83" s="934"/>
      <c r="N83" s="934"/>
      <c r="O83" s="934"/>
      <c r="P83" s="935"/>
      <c r="Q83" s="936">
        <v>213845</v>
      </c>
      <c r="R83" s="891"/>
      <c r="S83" s="891"/>
      <c r="T83" s="891"/>
      <c r="U83" s="891"/>
      <c r="V83" s="891">
        <v>205252</v>
      </c>
      <c r="W83" s="891"/>
      <c r="X83" s="891"/>
      <c r="Y83" s="891"/>
      <c r="Z83" s="891"/>
      <c r="AA83" s="891">
        <v>8593</v>
      </c>
      <c r="AB83" s="891"/>
      <c r="AC83" s="891"/>
      <c r="AD83" s="891"/>
      <c r="AE83" s="891"/>
      <c r="AF83" s="891">
        <v>8593</v>
      </c>
      <c r="AG83" s="891"/>
      <c r="AH83" s="891"/>
      <c r="AI83" s="891"/>
      <c r="AJ83" s="891"/>
      <c r="AK83" s="891" t="s">
        <v>577</v>
      </c>
      <c r="AL83" s="891"/>
      <c r="AM83" s="891"/>
      <c r="AN83" s="891"/>
      <c r="AO83" s="891"/>
      <c r="AP83" s="891" t="s">
        <v>577</v>
      </c>
      <c r="AQ83" s="891"/>
      <c r="AR83" s="891"/>
      <c r="AS83" s="891"/>
      <c r="AT83" s="891"/>
      <c r="AU83" s="891" t="s">
        <v>577</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9349</v>
      </c>
      <c r="AG88" s="902"/>
      <c r="AH88" s="902"/>
      <c r="AI88" s="902"/>
      <c r="AJ88" s="902"/>
      <c r="AK88" s="899"/>
      <c r="AL88" s="899"/>
      <c r="AM88" s="899"/>
      <c r="AN88" s="899"/>
      <c r="AO88" s="899"/>
      <c r="AP88" s="902">
        <v>1421</v>
      </c>
      <c r="AQ88" s="902"/>
      <c r="AR88" s="902"/>
      <c r="AS88" s="902"/>
      <c r="AT88" s="902"/>
      <c r="AU88" s="902">
        <v>541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554</v>
      </c>
      <c r="CX102" s="910"/>
      <c r="CY102" s="910"/>
      <c r="CZ102" s="910"/>
      <c r="DA102" s="953"/>
      <c r="DB102" s="952">
        <v>53</v>
      </c>
      <c r="DC102" s="910"/>
      <c r="DD102" s="910"/>
      <c r="DE102" s="910"/>
      <c r="DF102" s="953"/>
      <c r="DG102" s="952" t="s">
        <v>554</v>
      </c>
      <c r="DH102" s="910"/>
      <c r="DI102" s="910"/>
      <c r="DJ102" s="910"/>
      <c r="DK102" s="953"/>
      <c r="DL102" s="952" t="s">
        <v>554</v>
      </c>
      <c r="DM102" s="910"/>
      <c r="DN102" s="910"/>
      <c r="DO102" s="910"/>
      <c r="DP102" s="953"/>
      <c r="DQ102" s="952" t="s">
        <v>554</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299</v>
      </c>
      <c r="AG109" s="955"/>
      <c r="AH109" s="955"/>
      <c r="AI109" s="955"/>
      <c r="AJ109" s="956"/>
      <c r="AK109" s="954" t="s">
        <v>298</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299</v>
      </c>
      <c r="BW109" s="955"/>
      <c r="BX109" s="955"/>
      <c r="BY109" s="955"/>
      <c r="BZ109" s="956"/>
      <c r="CA109" s="954" t="s">
        <v>298</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299</v>
      </c>
      <c r="DM109" s="955"/>
      <c r="DN109" s="955"/>
      <c r="DO109" s="955"/>
      <c r="DP109" s="956"/>
      <c r="DQ109" s="954" t="s">
        <v>298</v>
      </c>
      <c r="DR109" s="955"/>
      <c r="DS109" s="955"/>
      <c r="DT109" s="955"/>
      <c r="DU109" s="956"/>
      <c r="DV109" s="954" t="s">
        <v>416</v>
      </c>
      <c r="DW109" s="955"/>
      <c r="DX109" s="955"/>
      <c r="DY109" s="955"/>
      <c r="DZ109" s="957"/>
    </row>
    <row r="110" spans="1:131" s="226" customFormat="1" ht="26.25" customHeight="1">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1000582</v>
      </c>
      <c r="AB110" s="962"/>
      <c r="AC110" s="962"/>
      <c r="AD110" s="962"/>
      <c r="AE110" s="963"/>
      <c r="AF110" s="964">
        <v>1041102</v>
      </c>
      <c r="AG110" s="962"/>
      <c r="AH110" s="962"/>
      <c r="AI110" s="962"/>
      <c r="AJ110" s="963"/>
      <c r="AK110" s="964">
        <v>1031327</v>
      </c>
      <c r="AL110" s="962"/>
      <c r="AM110" s="962"/>
      <c r="AN110" s="962"/>
      <c r="AO110" s="963"/>
      <c r="AP110" s="965">
        <v>17.8</v>
      </c>
      <c r="AQ110" s="966"/>
      <c r="AR110" s="966"/>
      <c r="AS110" s="966"/>
      <c r="AT110" s="967"/>
      <c r="AU110" s="968" t="s">
        <v>67</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10779618</v>
      </c>
      <c r="BR110" s="997"/>
      <c r="BS110" s="997"/>
      <c r="BT110" s="997"/>
      <c r="BU110" s="997"/>
      <c r="BV110" s="997">
        <v>10973677</v>
      </c>
      <c r="BW110" s="997"/>
      <c r="BX110" s="997"/>
      <c r="BY110" s="997"/>
      <c r="BZ110" s="997"/>
      <c r="CA110" s="997">
        <v>11066240</v>
      </c>
      <c r="CB110" s="997"/>
      <c r="CC110" s="997"/>
      <c r="CD110" s="997"/>
      <c r="CE110" s="997"/>
      <c r="CF110" s="1011">
        <v>191.1</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422</v>
      </c>
      <c r="DM110" s="997"/>
      <c r="DN110" s="997"/>
      <c r="DO110" s="997"/>
      <c r="DP110" s="997"/>
      <c r="DQ110" s="997" t="s">
        <v>422</v>
      </c>
      <c r="DR110" s="997"/>
      <c r="DS110" s="997"/>
      <c r="DT110" s="997"/>
      <c r="DU110" s="997"/>
      <c r="DV110" s="998" t="s">
        <v>123</v>
      </c>
      <c r="DW110" s="998"/>
      <c r="DX110" s="998"/>
      <c r="DY110" s="998"/>
      <c r="DZ110" s="999"/>
    </row>
    <row r="111" spans="1:131" s="226" customFormat="1" ht="26.25" customHeight="1">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422</v>
      </c>
      <c r="AG111" s="1004"/>
      <c r="AH111" s="1004"/>
      <c r="AI111" s="1004"/>
      <c r="AJ111" s="1005"/>
      <c r="AK111" s="1006" t="s">
        <v>422</v>
      </c>
      <c r="AL111" s="1004"/>
      <c r="AM111" s="1004"/>
      <c r="AN111" s="1004"/>
      <c r="AO111" s="1005"/>
      <c r="AP111" s="1007" t="s">
        <v>422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t="s">
        <v>422</v>
      </c>
      <c r="BR111" s="990"/>
      <c r="BS111" s="990"/>
      <c r="BT111" s="990"/>
      <c r="BU111" s="990"/>
      <c r="BV111" s="990" t="s">
        <v>422</v>
      </c>
      <c r="BW111" s="990"/>
      <c r="BX111" s="990"/>
      <c r="BY111" s="990"/>
      <c r="BZ111" s="990"/>
      <c r="CA111" s="990" t="s">
        <v>422</v>
      </c>
      <c r="CB111" s="990"/>
      <c r="CC111" s="990"/>
      <c r="CD111" s="990"/>
      <c r="CE111" s="990"/>
      <c r="CF111" s="984" t="s">
        <v>422</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422</v>
      </c>
      <c r="DM111" s="990"/>
      <c r="DN111" s="990"/>
      <c r="DO111" s="990"/>
      <c r="DP111" s="990"/>
      <c r="DQ111" s="990" t="s">
        <v>123</v>
      </c>
      <c r="DR111" s="990"/>
      <c r="DS111" s="990"/>
      <c r="DT111" s="990"/>
      <c r="DU111" s="990"/>
      <c r="DV111" s="991" t="s">
        <v>123</v>
      </c>
      <c r="DW111" s="991"/>
      <c r="DX111" s="991"/>
      <c r="DY111" s="991"/>
      <c r="DZ111" s="992"/>
    </row>
    <row r="112" spans="1:131" s="226" customFormat="1" ht="26.25" customHeight="1">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123</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4225111</v>
      </c>
      <c r="BR112" s="990"/>
      <c r="BS112" s="990"/>
      <c r="BT112" s="990"/>
      <c r="BU112" s="990"/>
      <c r="BV112" s="990">
        <v>4232337</v>
      </c>
      <c r="BW112" s="990"/>
      <c r="BX112" s="990"/>
      <c r="BY112" s="990"/>
      <c r="BZ112" s="990"/>
      <c r="CA112" s="990">
        <v>4231015</v>
      </c>
      <c r="CB112" s="990"/>
      <c r="CC112" s="990"/>
      <c r="CD112" s="990"/>
      <c r="CE112" s="990"/>
      <c r="CF112" s="984">
        <v>73</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123</v>
      </c>
      <c r="DR112" s="990"/>
      <c r="DS112" s="990"/>
      <c r="DT112" s="990"/>
      <c r="DU112" s="990"/>
      <c r="DV112" s="991" t="s">
        <v>422</v>
      </c>
      <c r="DW112" s="991"/>
      <c r="DX112" s="991"/>
      <c r="DY112" s="991"/>
      <c r="DZ112" s="992"/>
    </row>
    <row r="113" spans="1:130" s="226" customFormat="1" ht="26.25" customHeight="1">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238273</v>
      </c>
      <c r="AB113" s="1004"/>
      <c r="AC113" s="1004"/>
      <c r="AD113" s="1004"/>
      <c r="AE113" s="1005"/>
      <c r="AF113" s="1006">
        <v>253260</v>
      </c>
      <c r="AG113" s="1004"/>
      <c r="AH113" s="1004"/>
      <c r="AI113" s="1004"/>
      <c r="AJ113" s="1005"/>
      <c r="AK113" s="1006">
        <v>260203</v>
      </c>
      <c r="AL113" s="1004"/>
      <c r="AM113" s="1004"/>
      <c r="AN113" s="1004"/>
      <c r="AO113" s="1005"/>
      <c r="AP113" s="1007">
        <v>4.5</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629018</v>
      </c>
      <c r="BR113" s="990"/>
      <c r="BS113" s="990"/>
      <c r="BT113" s="990"/>
      <c r="BU113" s="990"/>
      <c r="BV113" s="990">
        <v>576934</v>
      </c>
      <c r="BW113" s="990"/>
      <c r="BX113" s="990"/>
      <c r="BY113" s="990"/>
      <c r="BZ113" s="990"/>
      <c r="CA113" s="990">
        <v>541086</v>
      </c>
      <c r="CB113" s="990"/>
      <c r="CC113" s="990"/>
      <c r="CD113" s="990"/>
      <c r="CE113" s="990"/>
      <c r="CF113" s="984">
        <v>9.3000000000000007</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123</v>
      </c>
      <c r="DR113" s="1029"/>
      <c r="DS113" s="1029"/>
      <c r="DT113" s="1029"/>
      <c r="DU113" s="1030"/>
      <c r="DV113" s="1032" t="s">
        <v>422</v>
      </c>
      <c r="DW113" s="1033"/>
      <c r="DX113" s="1033"/>
      <c r="DY113" s="1033"/>
      <c r="DZ113" s="1034"/>
    </row>
    <row r="114" spans="1:130" s="226" customFormat="1" ht="26.25" customHeight="1">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54933</v>
      </c>
      <c r="AB114" s="1029"/>
      <c r="AC114" s="1029"/>
      <c r="AD114" s="1029"/>
      <c r="AE114" s="1030"/>
      <c r="AF114" s="1031">
        <v>48381</v>
      </c>
      <c r="AG114" s="1029"/>
      <c r="AH114" s="1029"/>
      <c r="AI114" s="1029"/>
      <c r="AJ114" s="1030"/>
      <c r="AK114" s="1031">
        <v>49422</v>
      </c>
      <c r="AL114" s="1029"/>
      <c r="AM114" s="1029"/>
      <c r="AN114" s="1029"/>
      <c r="AO114" s="1030"/>
      <c r="AP114" s="1032">
        <v>0.9</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886197</v>
      </c>
      <c r="BR114" s="990"/>
      <c r="BS114" s="990"/>
      <c r="BT114" s="990"/>
      <c r="BU114" s="990"/>
      <c r="BV114" s="990">
        <v>806235</v>
      </c>
      <c r="BW114" s="990"/>
      <c r="BX114" s="990"/>
      <c r="BY114" s="990"/>
      <c r="BZ114" s="990"/>
      <c r="CA114" s="990">
        <v>751120</v>
      </c>
      <c r="CB114" s="990"/>
      <c r="CC114" s="990"/>
      <c r="CD114" s="990"/>
      <c r="CE114" s="990"/>
      <c r="CF114" s="984">
        <v>13</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123</v>
      </c>
      <c r="DR114" s="1029"/>
      <c r="DS114" s="1029"/>
      <c r="DT114" s="1029"/>
      <c r="DU114" s="1030"/>
      <c r="DV114" s="1032" t="s">
        <v>422</v>
      </c>
      <c r="DW114" s="1033"/>
      <c r="DX114" s="1033"/>
      <c r="DY114" s="1033"/>
      <c r="DZ114" s="1034"/>
    </row>
    <row r="115" spans="1:130" s="226" customFormat="1" ht="26.25" customHeight="1">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123</v>
      </c>
      <c r="AB115" s="1004"/>
      <c r="AC115" s="1004"/>
      <c r="AD115" s="1004"/>
      <c r="AE115" s="1005"/>
      <c r="AF115" s="1006" t="s">
        <v>123</v>
      </c>
      <c r="AG115" s="1004"/>
      <c r="AH115" s="1004"/>
      <c r="AI115" s="1004"/>
      <c r="AJ115" s="1005"/>
      <c r="AK115" s="1006" t="s">
        <v>123</v>
      </c>
      <c r="AL115" s="1004"/>
      <c r="AM115" s="1004"/>
      <c r="AN115" s="1004"/>
      <c r="AO115" s="1005"/>
      <c r="AP115" s="1007" t="s">
        <v>123</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t="s">
        <v>123</v>
      </c>
      <c r="BR115" s="990"/>
      <c r="BS115" s="990"/>
      <c r="BT115" s="990"/>
      <c r="BU115" s="990"/>
      <c r="BV115" s="990" t="s">
        <v>422</v>
      </c>
      <c r="BW115" s="990"/>
      <c r="BX115" s="990"/>
      <c r="BY115" s="990"/>
      <c r="BZ115" s="990"/>
      <c r="CA115" s="990" t="s">
        <v>422</v>
      </c>
      <c r="CB115" s="990"/>
      <c r="CC115" s="990"/>
      <c r="CD115" s="990"/>
      <c r="CE115" s="990"/>
      <c r="CF115" s="984" t="s">
        <v>123</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123</v>
      </c>
      <c r="DM115" s="1029"/>
      <c r="DN115" s="1029"/>
      <c r="DO115" s="1029"/>
      <c r="DP115" s="1030"/>
      <c r="DQ115" s="1031" t="s">
        <v>422</v>
      </c>
      <c r="DR115" s="1029"/>
      <c r="DS115" s="1029"/>
      <c r="DT115" s="1029"/>
      <c r="DU115" s="1030"/>
      <c r="DV115" s="1032" t="s">
        <v>123</v>
      </c>
      <c r="DW115" s="1033"/>
      <c r="DX115" s="1033"/>
      <c r="DY115" s="1033"/>
      <c r="DZ115" s="1034"/>
    </row>
    <row r="116" spans="1:130" s="226" customFormat="1" ht="26.25" customHeight="1">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86</v>
      </c>
      <c r="AB116" s="1029"/>
      <c r="AC116" s="1029"/>
      <c r="AD116" s="1029"/>
      <c r="AE116" s="1030"/>
      <c r="AF116" s="1031">
        <v>90</v>
      </c>
      <c r="AG116" s="1029"/>
      <c r="AH116" s="1029"/>
      <c r="AI116" s="1029"/>
      <c r="AJ116" s="1030"/>
      <c r="AK116" s="1031" t="s">
        <v>422</v>
      </c>
      <c r="AL116" s="1029"/>
      <c r="AM116" s="1029"/>
      <c r="AN116" s="1029"/>
      <c r="AO116" s="1030"/>
      <c r="AP116" s="1032" t="s">
        <v>123</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422</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422</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1293874</v>
      </c>
      <c r="AB117" s="1047"/>
      <c r="AC117" s="1047"/>
      <c r="AD117" s="1047"/>
      <c r="AE117" s="1048"/>
      <c r="AF117" s="1049">
        <v>1342833</v>
      </c>
      <c r="AG117" s="1047"/>
      <c r="AH117" s="1047"/>
      <c r="AI117" s="1047"/>
      <c r="AJ117" s="1048"/>
      <c r="AK117" s="1049">
        <v>1340952</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123</v>
      </c>
      <c r="CB117" s="990"/>
      <c r="CC117" s="990"/>
      <c r="CD117" s="990"/>
      <c r="CE117" s="990"/>
      <c r="CF117" s="984" t="s">
        <v>123</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299</v>
      </c>
      <c r="AG118" s="955"/>
      <c r="AH118" s="955"/>
      <c r="AI118" s="955"/>
      <c r="AJ118" s="956"/>
      <c r="AK118" s="954" t="s">
        <v>298</v>
      </c>
      <c r="AL118" s="955"/>
      <c r="AM118" s="955"/>
      <c r="AN118" s="955"/>
      <c r="AO118" s="956"/>
      <c r="AP118" s="1041" t="s">
        <v>416</v>
      </c>
      <c r="AQ118" s="1042"/>
      <c r="AR118" s="1042"/>
      <c r="AS118" s="1042"/>
      <c r="AT118" s="1043"/>
      <c r="AU118" s="970"/>
      <c r="AV118" s="971"/>
      <c r="AW118" s="971"/>
      <c r="AX118" s="971"/>
      <c r="AY118" s="971"/>
      <c r="AZ118" s="1044" t="s">
        <v>445</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446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123</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447</v>
      </c>
      <c r="BP119" s="1076"/>
      <c r="BQ119" s="1067">
        <v>16519944</v>
      </c>
      <c r="BR119" s="1068"/>
      <c r="BS119" s="1068"/>
      <c r="BT119" s="1068"/>
      <c r="BU119" s="1068"/>
      <c r="BV119" s="1068">
        <v>16589183</v>
      </c>
      <c r="BW119" s="1068"/>
      <c r="BX119" s="1068"/>
      <c r="BY119" s="1068"/>
      <c r="BZ119" s="1068"/>
      <c r="CA119" s="1068">
        <v>16589461</v>
      </c>
      <c r="CB119" s="1068"/>
      <c r="CC119" s="1068"/>
      <c r="CD119" s="1068"/>
      <c r="CE119" s="1068"/>
      <c r="CF119" s="1069"/>
      <c r="CG119" s="1070"/>
      <c r="CH119" s="1070"/>
      <c r="CI119" s="1070"/>
      <c r="CJ119" s="1071"/>
      <c r="CK119" s="1017"/>
      <c r="CL119" s="1018"/>
      <c r="CM119" s="1072" t="s">
        <v>448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123</v>
      </c>
      <c r="DM119" s="1054"/>
      <c r="DN119" s="1054"/>
      <c r="DO119" s="1054"/>
      <c r="DP119" s="1055"/>
      <c r="DQ119" s="1053" t="s">
        <v>123</v>
      </c>
      <c r="DR119" s="1054"/>
      <c r="DS119" s="1054"/>
      <c r="DT119" s="1054"/>
      <c r="DU119" s="1055"/>
      <c r="DV119" s="1056" t="s">
        <v>123</v>
      </c>
      <c r="DW119" s="1057"/>
      <c r="DX119" s="1057"/>
      <c r="DY119" s="1057"/>
      <c r="DZ119" s="1058"/>
    </row>
    <row r="120" spans="1:130" s="226" customFormat="1" ht="26.25" customHeight="1">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123</v>
      </c>
      <c r="AQ120" s="1033"/>
      <c r="AR120" s="1033"/>
      <c r="AS120" s="1033"/>
      <c r="AT120" s="1034"/>
      <c r="AU120" s="1059" t="s">
        <v>449</v>
      </c>
      <c r="AV120" s="1060"/>
      <c r="AW120" s="1060"/>
      <c r="AX120" s="1060"/>
      <c r="AY120" s="1061"/>
      <c r="AZ120" s="1010" t="s">
        <v>450</v>
      </c>
      <c r="BA120" s="959"/>
      <c r="BB120" s="959"/>
      <c r="BC120" s="959"/>
      <c r="BD120" s="959"/>
      <c r="BE120" s="959"/>
      <c r="BF120" s="959"/>
      <c r="BG120" s="959"/>
      <c r="BH120" s="959"/>
      <c r="BI120" s="959"/>
      <c r="BJ120" s="959"/>
      <c r="BK120" s="959"/>
      <c r="BL120" s="959"/>
      <c r="BM120" s="959"/>
      <c r="BN120" s="959"/>
      <c r="BO120" s="959"/>
      <c r="BP120" s="960"/>
      <c r="BQ120" s="996">
        <v>2069004</v>
      </c>
      <c r="BR120" s="997"/>
      <c r="BS120" s="997"/>
      <c r="BT120" s="997"/>
      <c r="BU120" s="997"/>
      <c r="BV120" s="997">
        <v>2132878</v>
      </c>
      <c r="BW120" s="997"/>
      <c r="BX120" s="997"/>
      <c r="BY120" s="997"/>
      <c r="BZ120" s="997"/>
      <c r="CA120" s="997">
        <v>2187743</v>
      </c>
      <c r="CB120" s="997"/>
      <c r="CC120" s="997"/>
      <c r="CD120" s="997"/>
      <c r="CE120" s="997"/>
      <c r="CF120" s="1011">
        <v>37.799999999999997</v>
      </c>
      <c r="CG120" s="1012"/>
      <c r="CH120" s="1012"/>
      <c r="CI120" s="1012"/>
      <c r="CJ120" s="1012"/>
      <c r="CK120" s="1077" t="s">
        <v>451</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4213196</v>
      </c>
      <c r="DH120" s="997"/>
      <c r="DI120" s="997"/>
      <c r="DJ120" s="997"/>
      <c r="DK120" s="997"/>
      <c r="DL120" s="997">
        <v>4220450</v>
      </c>
      <c r="DM120" s="997"/>
      <c r="DN120" s="997"/>
      <c r="DO120" s="997"/>
      <c r="DP120" s="997"/>
      <c r="DQ120" s="997">
        <v>4219109</v>
      </c>
      <c r="DR120" s="997"/>
      <c r="DS120" s="997"/>
      <c r="DT120" s="997"/>
      <c r="DU120" s="997"/>
      <c r="DV120" s="998">
        <v>72.8</v>
      </c>
      <c r="DW120" s="998"/>
      <c r="DX120" s="998"/>
      <c r="DY120" s="998"/>
      <c r="DZ120" s="999"/>
    </row>
    <row r="121" spans="1:130" s="226" customFormat="1" ht="26.25" customHeight="1">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t="s">
        <v>123</v>
      </c>
      <c r="BR121" s="990"/>
      <c r="BS121" s="990"/>
      <c r="BT121" s="990"/>
      <c r="BU121" s="990"/>
      <c r="BV121" s="990" t="s">
        <v>123</v>
      </c>
      <c r="BW121" s="990"/>
      <c r="BX121" s="990"/>
      <c r="BY121" s="990"/>
      <c r="BZ121" s="990"/>
      <c r="CA121" s="990" t="s">
        <v>123</v>
      </c>
      <c r="CB121" s="990"/>
      <c r="CC121" s="990"/>
      <c r="CD121" s="990"/>
      <c r="CE121" s="990"/>
      <c r="CF121" s="984" t="s">
        <v>123</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v>11915</v>
      </c>
      <c r="DH121" s="990"/>
      <c r="DI121" s="990"/>
      <c r="DJ121" s="990"/>
      <c r="DK121" s="990"/>
      <c r="DL121" s="990">
        <v>11887</v>
      </c>
      <c r="DM121" s="990"/>
      <c r="DN121" s="990"/>
      <c r="DO121" s="990"/>
      <c r="DP121" s="990"/>
      <c r="DQ121" s="990">
        <v>11906</v>
      </c>
      <c r="DR121" s="990"/>
      <c r="DS121" s="990"/>
      <c r="DT121" s="990"/>
      <c r="DU121" s="990"/>
      <c r="DV121" s="991">
        <v>0.2</v>
      </c>
      <c r="DW121" s="991"/>
      <c r="DX121" s="991"/>
      <c r="DY121" s="991"/>
      <c r="DZ121" s="992"/>
    </row>
    <row r="122" spans="1:130" s="226" customFormat="1" ht="26.25" customHeight="1">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454</v>
      </c>
      <c r="BA122" s="1035"/>
      <c r="BB122" s="1035"/>
      <c r="BC122" s="1035"/>
      <c r="BD122" s="1035"/>
      <c r="BE122" s="1035"/>
      <c r="BF122" s="1035"/>
      <c r="BG122" s="1035"/>
      <c r="BH122" s="1035"/>
      <c r="BI122" s="1035"/>
      <c r="BJ122" s="1035"/>
      <c r="BK122" s="1035"/>
      <c r="BL122" s="1035"/>
      <c r="BM122" s="1035"/>
      <c r="BN122" s="1035"/>
      <c r="BO122" s="1035"/>
      <c r="BP122" s="1036"/>
      <c r="BQ122" s="1067">
        <v>9792364</v>
      </c>
      <c r="BR122" s="1068"/>
      <c r="BS122" s="1068"/>
      <c r="BT122" s="1068"/>
      <c r="BU122" s="1068"/>
      <c r="BV122" s="1068">
        <v>9799825</v>
      </c>
      <c r="BW122" s="1068"/>
      <c r="BX122" s="1068"/>
      <c r="BY122" s="1068"/>
      <c r="BZ122" s="1068"/>
      <c r="CA122" s="1068">
        <v>9850356</v>
      </c>
      <c r="CB122" s="1068"/>
      <c r="CC122" s="1068"/>
      <c r="CD122" s="1068"/>
      <c r="CE122" s="1068"/>
      <c r="CF122" s="1088">
        <v>170.1</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t="s">
        <v>123</v>
      </c>
      <c r="DH122" s="990"/>
      <c r="DI122" s="990"/>
      <c r="DJ122" s="990"/>
      <c r="DK122" s="990"/>
      <c r="DL122" s="990" t="s">
        <v>123</v>
      </c>
      <c r="DM122" s="990"/>
      <c r="DN122" s="990"/>
      <c r="DO122" s="990"/>
      <c r="DP122" s="990"/>
      <c r="DQ122" s="990" t="s">
        <v>123</v>
      </c>
      <c r="DR122" s="990"/>
      <c r="DS122" s="990"/>
      <c r="DT122" s="990"/>
      <c r="DU122" s="990"/>
      <c r="DV122" s="991" t="s">
        <v>123</v>
      </c>
      <c r="DW122" s="991"/>
      <c r="DX122" s="991"/>
      <c r="DY122" s="991"/>
      <c r="DZ122" s="992"/>
    </row>
    <row r="123" spans="1:130" s="226" customFormat="1" ht="26.25" customHeight="1">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455</v>
      </c>
      <c r="BP123" s="1076"/>
      <c r="BQ123" s="1135">
        <v>11861368</v>
      </c>
      <c r="BR123" s="1136"/>
      <c r="BS123" s="1136"/>
      <c r="BT123" s="1136"/>
      <c r="BU123" s="1136"/>
      <c r="BV123" s="1136">
        <v>11932703</v>
      </c>
      <c r="BW123" s="1136"/>
      <c r="BX123" s="1136"/>
      <c r="BY123" s="1136"/>
      <c r="BZ123" s="1136"/>
      <c r="CA123" s="1136">
        <v>12038099</v>
      </c>
      <c r="CB123" s="1136"/>
      <c r="CC123" s="1136"/>
      <c r="CD123" s="1136"/>
      <c r="CE123" s="1136"/>
      <c r="CF123" s="1069"/>
      <c r="CG123" s="1070"/>
      <c r="CH123" s="1070"/>
      <c r="CI123" s="1070"/>
      <c r="CJ123" s="1071"/>
      <c r="CK123" s="1080"/>
      <c r="CL123" s="1081"/>
      <c r="CM123" s="1081"/>
      <c r="CN123" s="1081"/>
      <c r="CO123" s="1082"/>
      <c r="CP123" s="1090" t="s">
        <v>393</v>
      </c>
      <c r="CQ123" s="1091"/>
      <c r="CR123" s="1091"/>
      <c r="CS123" s="1091"/>
      <c r="CT123" s="1091"/>
      <c r="CU123" s="1091"/>
      <c r="CV123" s="1091"/>
      <c r="CW123" s="1091"/>
      <c r="CX123" s="1091"/>
      <c r="CY123" s="1091"/>
      <c r="CZ123" s="1091"/>
      <c r="DA123" s="1091"/>
      <c r="DB123" s="1091"/>
      <c r="DC123" s="1091"/>
      <c r="DD123" s="1091"/>
      <c r="DE123" s="1091"/>
      <c r="DF123" s="1092"/>
      <c r="DG123" s="1028" t="s">
        <v>123</v>
      </c>
      <c r="DH123" s="1029"/>
      <c r="DI123" s="1029"/>
      <c r="DJ123" s="1029"/>
      <c r="DK123" s="1030"/>
      <c r="DL123" s="1031" t="s">
        <v>123</v>
      </c>
      <c r="DM123" s="1029"/>
      <c r="DN123" s="1029"/>
      <c r="DO123" s="1029"/>
      <c r="DP123" s="1030"/>
      <c r="DQ123" s="1031" t="s">
        <v>123</v>
      </c>
      <c r="DR123" s="1029"/>
      <c r="DS123" s="1029"/>
      <c r="DT123" s="1029"/>
      <c r="DU123" s="1030"/>
      <c r="DV123" s="1032" t="s">
        <v>123</v>
      </c>
      <c r="DW123" s="1033"/>
      <c r="DX123" s="1033"/>
      <c r="DY123" s="1033"/>
      <c r="DZ123" s="1034"/>
    </row>
    <row r="124" spans="1:130" s="226" customFormat="1" ht="26.25" customHeight="1" thickBot="1">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456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81</v>
      </c>
      <c r="BR124" s="1098"/>
      <c r="BS124" s="1098"/>
      <c r="BT124" s="1098"/>
      <c r="BU124" s="1098"/>
      <c r="BV124" s="1098">
        <v>81.099999999999994</v>
      </c>
      <c r="BW124" s="1098"/>
      <c r="BX124" s="1098"/>
      <c r="BY124" s="1098"/>
      <c r="BZ124" s="1098"/>
      <c r="CA124" s="1098">
        <v>78.5</v>
      </c>
      <c r="CB124" s="1098"/>
      <c r="CC124" s="1098"/>
      <c r="CD124" s="1098"/>
      <c r="CE124" s="1098"/>
      <c r="CF124" s="1099"/>
      <c r="CG124" s="1100"/>
      <c r="CH124" s="1100"/>
      <c r="CI124" s="1100"/>
      <c r="CJ124" s="1101"/>
      <c r="CK124" s="1083"/>
      <c r="CL124" s="1083"/>
      <c r="CM124" s="1083"/>
      <c r="CN124" s="1083"/>
      <c r="CO124" s="1084"/>
      <c r="CP124" s="1090" t="s">
        <v>457</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c r="A125" s="1129"/>
      <c r="B125" s="1016"/>
      <c r="C125" s="986" t="s">
        <v>446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458</v>
      </c>
      <c r="CL125" s="1078"/>
      <c r="CM125" s="1078"/>
      <c r="CN125" s="1078"/>
      <c r="CO125" s="1079"/>
      <c r="CP125" s="1010" t="s">
        <v>459</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c r="A126" s="1129"/>
      <c r="B126" s="1016"/>
      <c r="C126" s="986" t="s">
        <v>448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460</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c r="A127" s="1130"/>
      <c r="B127" s="1018"/>
      <c r="C127" s="1072" t="s">
        <v>461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462</v>
      </c>
      <c r="AY127" s="1103"/>
      <c r="AZ127" s="1103"/>
      <c r="BA127" s="1103"/>
      <c r="BB127" s="1103"/>
      <c r="BC127" s="1103"/>
      <c r="BD127" s="1103"/>
      <c r="BE127" s="1104"/>
      <c r="BF127" s="1105" t="s">
        <v>463</v>
      </c>
      <c r="BG127" s="1103"/>
      <c r="BH127" s="1103"/>
      <c r="BI127" s="1103"/>
      <c r="BJ127" s="1103"/>
      <c r="BK127" s="1103"/>
      <c r="BL127" s="1104"/>
      <c r="BM127" s="1105" t="s">
        <v>464</v>
      </c>
      <c r="BN127" s="1103"/>
      <c r="BO127" s="1103"/>
      <c r="BP127" s="1103"/>
      <c r="BQ127" s="1103"/>
      <c r="BR127" s="1103"/>
      <c r="BS127" s="1104"/>
      <c r="BT127" s="1105" t="s">
        <v>465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466</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c r="A128" s="1113" t="s">
        <v>467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468</v>
      </c>
      <c r="X128" s="1115"/>
      <c r="Y128" s="1115"/>
      <c r="Z128" s="1116"/>
      <c r="AA128" s="1117" t="s">
        <v>123</v>
      </c>
      <c r="AB128" s="1118"/>
      <c r="AC128" s="1118"/>
      <c r="AD128" s="1118"/>
      <c r="AE128" s="1119"/>
      <c r="AF128" s="1120" t="s">
        <v>123</v>
      </c>
      <c r="AG128" s="1118"/>
      <c r="AH128" s="1118"/>
      <c r="AI128" s="1118"/>
      <c r="AJ128" s="1119"/>
      <c r="AK128" s="1120" t="s">
        <v>123</v>
      </c>
      <c r="AL128" s="1118"/>
      <c r="AM128" s="1118"/>
      <c r="AN128" s="1118"/>
      <c r="AO128" s="1119"/>
      <c r="AP128" s="1121"/>
      <c r="AQ128" s="1122"/>
      <c r="AR128" s="1122"/>
      <c r="AS128" s="1122"/>
      <c r="AT128" s="1123"/>
      <c r="AU128" s="262"/>
      <c r="AV128" s="262"/>
      <c r="AW128" s="262"/>
      <c r="AX128" s="958" t="s">
        <v>469</v>
      </c>
      <c r="AY128" s="959"/>
      <c r="AZ128" s="959"/>
      <c r="BA128" s="959"/>
      <c r="BB128" s="959"/>
      <c r="BC128" s="959"/>
      <c r="BD128" s="959"/>
      <c r="BE128" s="960"/>
      <c r="BF128" s="1124" t="s">
        <v>123</v>
      </c>
      <c r="BG128" s="1125"/>
      <c r="BH128" s="1125"/>
      <c r="BI128" s="1125"/>
      <c r="BJ128" s="1125"/>
      <c r="BK128" s="1125"/>
      <c r="BL128" s="1126"/>
      <c r="BM128" s="1124">
        <v>14.2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470</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471</v>
      </c>
      <c r="X129" s="1144"/>
      <c r="Y129" s="1144"/>
      <c r="Z129" s="1145"/>
      <c r="AA129" s="1028">
        <v>6543845</v>
      </c>
      <c r="AB129" s="1029"/>
      <c r="AC129" s="1029"/>
      <c r="AD129" s="1029"/>
      <c r="AE129" s="1030"/>
      <c r="AF129" s="1031">
        <v>6536967</v>
      </c>
      <c r="AG129" s="1029"/>
      <c r="AH129" s="1029"/>
      <c r="AI129" s="1029"/>
      <c r="AJ129" s="1030"/>
      <c r="AK129" s="1031">
        <v>6582343</v>
      </c>
      <c r="AL129" s="1029"/>
      <c r="AM129" s="1029"/>
      <c r="AN129" s="1029"/>
      <c r="AO129" s="1030"/>
      <c r="AP129" s="1146"/>
      <c r="AQ129" s="1147"/>
      <c r="AR129" s="1147"/>
      <c r="AS129" s="1147"/>
      <c r="AT129" s="1148"/>
      <c r="AU129" s="264"/>
      <c r="AV129" s="264"/>
      <c r="AW129" s="264"/>
      <c r="AX129" s="1137" t="s">
        <v>472</v>
      </c>
      <c r="AY129" s="1020"/>
      <c r="AZ129" s="1020"/>
      <c r="BA129" s="1020"/>
      <c r="BB129" s="1020"/>
      <c r="BC129" s="1020"/>
      <c r="BD129" s="1020"/>
      <c r="BE129" s="1021"/>
      <c r="BF129" s="1138" t="s">
        <v>123</v>
      </c>
      <c r="BG129" s="1139"/>
      <c r="BH129" s="1139"/>
      <c r="BI129" s="1139"/>
      <c r="BJ129" s="1139"/>
      <c r="BK129" s="1139"/>
      <c r="BL129" s="1140"/>
      <c r="BM129" s="1138">
        <v>19.2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474</v>
      </c>
      <c r="X130" s="1144"/>
      <c r="Y130" s="1144"/>
      <c r="Z130" s="1145"/>
      <c r="AA130" s="1028">
        <v>798407</v>
      </c>
      <c r="AB130" s="1029"/>
      <c r="AC130" s="1029"/>
      <c r="AD130" s="1029"/>
      <c r="AE130" s="1030"/>
      <c r="AF130" s="1031">
        <v>802257</v>
      </c>
      <c r="AG130" s="1029"/>
      <c r="AH130" s="1029"/>
      <c r="AI130" s="1029"/>
      <c r="AJ130" s="1030"/>
      <c r="AK130" s="1031">
        <v>790208</v>
      </c>
      <c r="AL130" s="1029"/>
      <c r="AM130" s="1029"/>
      <c r="AN130" s="1029"/>
      <c r="AO130" s="1030"/>
      <c r="AP130" s="1146"/>
      <c r="AQ130" s="1147"/>
      <c r="AR130" s="1147"/>
      <c r="AS130" s="1147"/>
      <c r="AT130" s="1148"/>
      <c r="AU130" s="264"/>
      <c r="AV130" s="264"/>
      <c r="AW130" s="264"/>
      <c r="AX130" s="1137" t="s">
        <v>475</v>
      </c>
      <c r="AY130" s="1020"/>
      <c r="AZ130" s="1020"/>
      <c r="BA130" s="1020"/>
      <c r="BB130" s="1020"/>
      <c r="BC130" s="1020"/>
      <c r="BD130" s="1020"/>
      <c r="BE130" s="1021"/>
      <c r="BF130" s="1174">
        <v>9.1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476</v>
      </c>
      <c r="X131" s="1182"/>
      <c r="Y131" s="1182"/>
      <c r="Z131" s="1183"/>
      <c r="AA131" s="1075">
        <v>5745438</v>
      </c>
      <c r="AB131" s="1054"/>
      <c r="AC131" s="1054"/>
      <c r="AD131" s="1054"/>
      <c r="AE131" s="1055"/>
      <c r="AF131" s="1053">
        <v>5734710</v>
      </c>
      <c r="AG131" s="1054"/>
      <c r="AH131" s="1054"/>
      <c r="AI131" s="1054"/>
      <c r="AJ131" s="1055"/>
      <c r="AK131" s="1053">
        <v>5792135</v>
      </c>
      <c r="AL131" s="1054"/>
      <c r="AM131" s="1054"/>
      <c r="AN131" s="1054"/>
      <c r="AO131" s="1055"/>
      <c r="AP131" s="1184"/>
      <c r="AQ131" s="1185"/>
      <c r="AR131" s="1185"/>
      <c r="AS131" s="1185"/>
      <c r="AT131" s="1186"/>
      <c r="AU131" s="264"/>
      <c r="AV131" s="264"/>
      <c r="AW131" s="264"/>
      <c r="AX131" s="1156" t="s">
        <v>477</v>
      </c>
      <c r="AY131" s="1107"/>
      <c r="AZ131" s="1107"/>
      <c r="BA131" s="1107"/>
      <c r="BB131" s="1107"/>
      <c r="BC131" s="1107"/>
      <c r="BD131" s="1107"/>
      <c r="BE131" s="1108"/>
      <c r="BF131" s="1157">
        <v>78.5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479</v>
      </c>
      <c r="W132" s="1167"/>
      <c r="X132" s="1167"/>
      <c r="Y132" s="1167"/>
      <c r="Z132" s="1168"/>
      <c r="AA132" s="1169">
        <v>8.6236593280000005</v>
      </c>
      <c r="AB132" s="1170"/>
      <c r="AC132" s="1170"/>
      <c r="AD132" s="1170"/>
      <c r="AE132" s="1171"/>
      <c r="AF132" s="1172">
        <v>9.4263877340000004</v>
      </c>
      <c r="AG132" s="1170"/>
      <c r="AH132" s="1170"/>
      <c r="AI132" s="1170"/>
      <c r="AJ132" s="1171"/>
      <c r="AK132" s="1172">
        <v>9.5084800339999997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480</v>
      </c>
      <c r="W133" s="1150"/>
      <c r="X133" s="1150"/>
      <c r="Y133" s="1150"/>
      <c r="Z133" s="1151"/>
      <c r="AA133" s="1152">
        <v>10</v>
      </c>
      <c r="AB133" s="1153"/>
      <c r="AC133" s="1153"/>
      <c r="AD133" s="1153"/>
      <c r="AE133" s="1154"/>
      <c r="AF133" s="1152">
        <v>9.3000000000000007</v>
      </c>
      <c r="AG133" s="1153"/>
      <c r="AH133" s="1153"/>
      <c r="AI133" s="1153"/>
      <c r="AJ133" s="1154"/>
      <c r="AK133" s="1152">
        <v>9.1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ySgEz/8pl3ffe9H3aisqv6VUfO+LKZL7usKrS9QUKDtbSF1rY4B8jBenFJH33ZWF3ljzC0iiQBldO/HzE+6OA==" saltValue="movkUmYtDDZIddpiGAL5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1" zoomScale="70" zoomScaleNormal="85" zoomScaleSheetLayoutView="70" workbookViewId="0">
      <selection activeCell="CT73" sqref="CT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6DqkQ+8PLqH19r5o3/oJjS6QnuFP/coSLIOaUzpVn29/M9K8wbhh9OB7Pi8Wkr3s9RBdb8uL1UIimA2wYXAZA==" saltValue="VwS31XfO/9jgHNitIebV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34"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AaE7llkucMN7GeU9arCM5IJbpIN1q4UNO1SPlQGsqDaOf5Fa1PxUK/23/ZCUQqGlPLGkeSUzye55la55jdNWQ==" saltValue="uHVd5WdkWzXBVUfzf8GX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H19"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484</v>
      </c>
      <c r="AP7" s="283"/>
      <c r="AQ7" s="284" t="s">
        <v>485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486</v>
      </c>
      <c r="AQ8" s="290" t="s">
        <v>487</v>
      </c>
      <c r="AR8" s="291" t="s">
        <v>488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489</v>
      </c>
      <c r="AL9" s="1193"/>
      <c r="AM9" s="1193"/>
      <c r="AN9" s="1194"/>
      <c r="AO9" s="292">
        <v>1618123</v>
      </c>
      <c r="AP9" s="292">
        <v>52355</v>
      </c>
      <c r="AQ9" s="293">
        <v>55995</v>
      </c>
      <c r="AR9" s="294">
        <v>-6.5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490</v>
      </c>
      <c r="AL10" s="1193"/>
      <c r="AM10" s="1193"/>
      <c r="AN10" s="1194"/>
      <c r="AO10" s="295">
        <v>223089</v>
      </c>
      <c r="AP10" s="295">
        <v>7218</v>
      </c>
      <c r="AQ10" s="296">
        <v>5813</v>
      </c>
      <c r="AR10" s="297">
        <v>24.2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491</v>
      </c>
      <c r="AL11" s="1193"/>
      <c r="AM11" s="1193"/>
      <c r="AN11" s="1194"/>
      <c r="AO11" s="295">
        <v>431152</v>
      </c>
      <c r="AP11" s="295">
        <v>13950</v>
      </c>
      <c r="AQ11" s="296">
        <v>8381</v>
      </c>
      <c r="AR11" s="297">
        <v>66.400000000000006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492</v>
      </c>
      <c r="AL12" s="1193"/>
      <c r="AM12" s="1193"/>
      <c r="AN12" s="1194"/>
      <c r="AO12" s="295" t="s">
        <v>493</v>
      </c>
      <c r="AP12" s="295" t="s">
        <v>493</v>
      </c>
      <c r="AQ12" s="296">
        <v>170</v>
      </c>
      <c r="AR12" s="297" t="s">
        <v>493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494</v>
      </c>
      <c r="AL13" s="1193"/>
      <c r="AM13" s="1193"/>
      <c r="AN13" s="1194"/>
      <c r="AO13" s="295" t="s">
        <v>493</v>
      </c>
      <c r="AP13" s="295" t="s">
        <v>493</v>
      </c>
      <c r="AQ13" s="296">
        <v>1</v>
      </c>
      <c r="AR13" s="297" t="s">
        <v>493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495</v>
      </c>
      <c r="AL14" s="1193"/>
      <c r="AM14" s="1193"/>
      <c r="AN14" s="1194"/>
      <c r="AO14" s="295">
        <v>128505</v>
      </c>
      <c r="AP14" s="295">
        <v>4158</v>
      </c>
      <c r="AQ14" s="296">
        <v>2724</v>
      </c>
      <c r="AR14" s="297">
        <v>52.6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496</v>
      </c>
      <c r="AL15" s="1193"/>
      <c r="AM15" s="1193"/>
      <c r="AN15" s="1194"/>
      <c r="AO15" s="295">
        <v>41414</v>
      </c>
      <c r="AP15" s="295">
        <v>1340</v>
      </c>
      <c r="AQ15" s="296">
        <v>1180</v>
      </c>
      <c r="AR15" s="297">
        <v>13.6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497</v>
      </c>
      <c r="AL16" s="1196"/>
      <c r="AM16" s="1196"/>
      <c r="AN16" s="1197"/>
      <c r="AO16" s="295">
        <v>-185217</v>
      </c>
      <c r="AP16" s="295">
        <v>-5993</v>
      </c>
      <c r="AQ16" s="296">
        <v>-5022</v>
      </c>
      <c r="AR16" s="297">
        <v>19.3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2257066</v>
      </c>
      <c r="AP17" s="295">
        <v>73028</v>
      </c>
      <c r="AQ17" s="296">
        <v>69242</v>
      </c>
      <c r="AR17" s="297">
        <v>5.5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502</v>
      </c>
      <c r="AL21" s="1188"/>
      <c r="AM21" s="1188"/>
      <c r="AN21" s="1189"/>
      <c r="AO21" s="307">
        <v>6.08</v>
      </c>
      <c r="AP21" s="308">
        <v>6.42</v>
      </c>
      <c r="AQ21" s="309">
        <v>-0.34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503</v>
      </c>
      <c r="AL22" s="1188"/>
      <c r="AM22" s="1188"/>
      <c r="AN22" s="1189"/>
      <c r="AO22" s="312">
        <v>93.7</v>
      </c>
      <c r="AP22" s="313">
        <v>97.3</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505</v>
      </c>
      <c r="AO27" s="273"/>
      <c r="AP27" s="273"/>
      <c r="AQ27" s="273"/>
      <c r="AR27" s="273"/>
      <c r="AS27" s="273"/>
      <c r="AT27" s="273"/>
    </row>
    <row r="28" spans="1:46" ht="17.2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484</v>
      </c>
      <c r="AP30" s="283"/>
      <c r="AQ30" s="284" t="s">
        <v>485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486</v>
      </c>
      <c r="AQ31" s="290" t="s">
        <v>487</v>
      </c>
      <c r="AR31" s="291" t="s">
        <v>488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508</v>
      </c>
      <c r="AL32" s="1204"/>
      <c r="AM32" s="1204"/>
      <c r="AN32" s="1205"/>
      <c r="AO32" s="322">
        <v>1031327</v>
      </c>
      <c r="AP32" s="322">
        <v>33369</v>
      </c>
      <c r="AQ32" s="323">
        <v>31321</v>
      </c>
      <c r="AR32" s="324">
        <v>6.5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509</v>
      </c>
      <c r="AL33" s="1204"/>
      <c r="AM33" s="1204"/>
      <c r="AN33" s="1205"/>
      <c r="AO33" s="322" t="s">
        <v>493</v>
      </c>
      <c r="AP33" s="322" t="s">
        <v>493</v>
      </c>
      <c r="AQ33" s="323" t="s">
        <v>493</v>
      </c>
      <c r="AR33" s="324" t="s">
        <v>493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510</v>
      </c>
      <c r="AL34" s="1204"/>
      <c r="AM34" s="1204"/>
      <c r="AN34" s="1205"/>
      <c r="AO34" s="322" t="s">
        <v>493</v>
      </c>
      <c r="AP34" s="322" t="s">
        <v>493</v>
      </c>
      <c r="AQ34" s="323" t="s">
        <v>493</v>
      </c>
      <c r="AR34" s="324" t="s">
        <v>493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511</v>
      </c>
      <c r="AL35" s="1204"/>
      <c r="AM35" s="1204"/>
      <c r="AN35" s="1205"/>
      <c r="AO35" s="322">
        <v>260203</v>
      </c>
      <c r="AP35" s="322">
        <v>8419</v>
      </c>
      <c r="AQ35" s="323">
        <v>9685</v>
      </c>
      <c r="AR35" s="324">
        <v>-13.1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512</v>
      </c>
      <c r="AL36" s="1204"/>
      <c r="AM36" s="1204"/>
      <c r="AN36" s="1205"/>
      <c r="AO36" s="322">
        <v>49422</v>
      </c>
      <c r="AP36" s="322">
        <v>1599</v>
      </c>
      <c r="AQ36" s="323">
        <v>2454</v>
      </c>
      <c r="AR36" s="324">
        <v>-34.799999999999997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513</v>
      </c>
      <c r="AL37" s="1204"/>
      <c r="AM37" s="1204"/>
      <c r="AN37" s="1205"/>
      <c r="AO37" s="322" t="s">
        <v>493</v>
      </c>
      <c r="AP37" s="322" t="s">
        <v>493</v>
      </c>
      <c r="AQ37" s="323">
        <v>1182</v>
      </c>
      <c r="AR37" s="324" t="s">
        <v>493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514</v>
      </c>
      <c r="AL38" s="1207"/>
      <c r="AM38" s="1207"/>
      <c r="AN38" s="1208"/>
      <c r="AO38" s="325" t="s">
        <v>493</v>
      </c>
      <c r="AP38" s="325" t="s">
        <v>493</v>
      </c>
      <c r="AQ38" s="326">
        <v>1</v>
      </c>
      <c r="AR38" s="314" t="s">
        <v>493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515</v>
      </c>
      <c r="AL39" s="1207"/>
      <c r="AM39" s="1207"/>
      <c r="AN39" s="1208"/>
      <c r="AO39" s="322" t="s">
        <v>493</v>
      </c>
      <c r="AP39" s="322" t="s">
        <v>493</v>
      </c>
      <c r="AQ39" s="323">
        <v>-3213</v>
      </c>
      <c r="AR39" s="324" t="s">
        <v>493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516</v>
      </c>
      <c r="AL40" s="1204"/>
      <c r="AM40" s="1204"/>
      <c r="AN40" s="1205"/>
      <c r="AO40" s="322">
        <v>-790208</v>
      </c>
      <c r="AP40" s="322">
        <v>-25567</v>
      </c>
      <c r="AQ40" s="323">
        <v>-28480</v>
      </c>
      <c r="AR40" s="324">
        <v>-10.199999999999999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550744</v>
      </c>
      <c r="AP41" s="322">
        <v>17819</v>
      </c>
      <c r="AQ41" s="323">
        <v>12950</v>
      </c>
      <c r="AR41" s="324">
        <v>37.6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484</v>
      </c>
      <c r="AN49" s="1200" t="s">
        <v>520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521</v>
      </c>
      <c r="AO50" s="339" t="s">
        <v>522</v>
      </c>
      <c r="AP50" s="340" t="s">
        <v>523</v>
      </c>
      <c r="AQ50" s="341" t="s">
        <v>524</v>
      </c>
      <c r="AR50" s="342" t="s">
        <v>525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1060956</v>
      </c>
      <c r="AN51" s="344">
        <v>34040</v>
      </c>
      <c r="AO51" s="345">
        <v>-25.2</v>
      </c>
      <c r="AP51" s="346">
        <v>53270</v>
      </c>
      <c r="AQ51" s="347">
        <v>13.8</v>
      </c>
      <c r="AR51" s="348">
        <v>-39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545173</v>
      </c>
      <c r="AN52" s="352">
        <v>17491</v>
      </c>
      <c r="AO52" s="353">
        <v>20.7</v>
      </c>
      <c r="AP52" s="354">
        <v>24316</v>
      </c>
      <c r="AQ52" s="355">
        <v>0.8</v>
      </c>
      <c r="AR52" s="356">
        <v>19.899999999999999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1015108</v>
      </c>
      <c r="AN53" s="344">
        <v>32585</v>
      </c>
      <c r="AO53" s="345">
        <v>-4.3</v>
      </c>
      <c r="AP53" s="346">
        <v>53292</v>
      </c>
      <c r="AQ53" s="347">
        <v>0</v>
      </c>
      <c r="AR53" s="348">
        <v>-4.3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328273</v>
      </c>
      <c r="AN54" s="352">
        <v>10537</v>
      </c>
      <c r="AO54" s="353">
        <v>-39.799999999999997</v>
      </c>
      <c r="AP54" s="354">
        <v>28900</v>
      </c>
      <c r="AQ54" s="355">
        <v>18.899999999999999</v>
      </c>
      <c r="AR54" s="356">
        <v>-58.7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1083692</v>
      </c>
      <c r="AN55" s="344">
        <v>34975</v>
      </c>
      <c r="AO55" s="345">
        <v>7.3</v>
      </c>
      <c r="AP55" s="346">
        <v>49919</v>
      </c>
      <c r="AQ55" s="347">
        <v>-6.3</v>
      </c>
      <c r="AR55" s="348">
        <v>13.6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365049</v>
      </c>
      <c r="AN56" s="352">
        <v>11781</v>
      </c>
      <c r="AO56" s="353">
        <v>11.8</v>
      </c>
      <c r="AP56" s="354">
        <v>26398</v>
      </c>
      <c r="AQ56" s="355">
        <v>-8.6999999999999993</v>
      </c>
      <c r="AR56" s="356">
        <v>20.5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1574904</v>
      </c>
      <c r="AN57" s="344">
        <v>50969</v>
      </c>
      <c r="AO57" s="345">
        <v>45.7</v>
      </c>
      <c r="AP57" s="346">
        <v>47738</v>
      </c>
      <c r="AQ57" s="347">
        <v>-4.4000000000000004</v>
      </c>
      <c r="AR57" s="348">
        <v>50.1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656241</v>
      </c>
      <c r="AN58" s="352">
        <v>21238</v>
      </c>
      <c r="AO58" s="353">
        <v>80.3</v>
      </c>
      <c r="AP58" s="354">
        <v>24937</v>
      </c>
      <c r="AQ58" s="355">
        <v>-5.5</v>
      </c>
      <c r="AR58" s="356">
        <v>85.8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1011408</v>
      </c>
      <c r="AN59" s="344">
        <v>32724</v>
      </c>
      <c r="AO59" s="345">
        <v>-35.799999999999997</v>
      </c>
      <c r="AP59" s="346">
        <v>52191</v>
      </c>
      <c r="AQ59" s="347">
        <v>9.3000000000000007</v>
      </c>
      <c r="AR59" s="348">
        <v>-45.1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727928</v>
      </c>
      <c r="AN60" s="352">
        <v>23552</v>
      </c>
      <c r="AO60" s="353">
        <v>10.9</v>
      </c>
      <c r="AP60" s="354">
        <v>24843</v>
      </c>
      <c r="AQ60" s="355">
        <v>-0.4</v>
      </c>
      <c r="AR60" s="356">
        <v>11.3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1149214</v>
      </c>
      <c r="AN61" s="359">
        <v>37059</v>
      </c>
      <c r="AO61" s="360">
        <v>-2.5</v>
      </c>
      <c r="AP61" s="361">
        <v>51282</v>
      </c>
      <c r="AQ61" s="362">
        <v>2.5</v>
      </c>
      <c r="AR61" s="348">
        <v>-5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524533</v>
      </c>
      <c r="AN62" s="352">
        <v>16920</v>
      </c>
      <c r="AO62" s="353">
        <v>16.8</v>
      </c>
      <c r="AP62" s="354">
        <v>25879</v>
      </c>
      <c r="AQ62" s="355">
        <v>1</v>
      </c>
      <c r="AR62" s="356">
        <v>15.8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X2BFo8mMDPK/b0s/Kf5rCPrik0cwdnft547hOnLG5VULsQNBpGO8zNPj5iR1qQvIX8n+tYwZ41Q0b6GhXDdRA==" saltValue="TliSi0gAA2CMZ+BhmSt5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T100" zoomScaleNormal="100" zoomScaleSheetLayoutView="55" workbookViewId="0">
      <selection activeCell="BM103" sqref="BM10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qvxA5JGLp41jOV24hRU219lvHZ7cjKEqNnAEJ0Z1U2cwbXgjCMj855zKMWPkA5QqayQ1m7Ps0vubZYj6MbzkQ==" saltValue="JtXThXew8SKYxYRbyU4f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J91" zoomScaleNormal="100" zoomScaleSheetLayoutView="55" workbookViewId="0">
      <selection activeCell="DE102" sqref="DE10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Am2WJwV857Syo5SBu7XOwPnaV2kQwPjaLGgOZqaWZ4G1APneCUv5sbBXwAHSwKgU84OQi/hqFiNA1legAJE/A==" saltValue="ImSwG7sbmfFGLsSP4W2z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9" zoomScale="70" zoomScaleNormal="7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212" t="s">
        <v>3</v>
      </c>
      <c r="D47" s="1212"/>
      <c r="E47" s="1213"/>
      <c r="F47" s="11">
        <v>8.25</v>
      </c>
      <c r="G47" s="12">
        <v>9.02</v>
      </c>
      <c r="H47" s="12">
        <v>11.51</v>
      </c>
      <c r="I47" s="12">
        <v>12.09</v>
      </c>
      <c r="J47" s="13">
        <v>12</v>
      </c>
    </row>
    <row r="48" spans="2:10" ht="57.75" customHeight="1">
      <c r="B48" s="14"/>
      <c r="C48" s="1214" t="s">
        <v>4</v>
      </c>
      <c r="D48" s="1214"/>
      <c r="E48" s="1215"/>
      <c r="F48" s="15">
        <v>4.2300000000000004</v>
      </c>
      <c r="G48" s="16">
        <v>5.0999999999999996</v>
      </c>
      <c r="H48" s="16">
        <v>5.72</v>
      </c>
      <c r="I48" s="16">
        <v>5.19</v>
      </c>
      <c r="J48" s="17">
        <v>4.46</v>
      </c>
    </row>
    <row r="49" spans="2:10" ht="57.75" customHeight="1" thickBot="1">
      <c r="B49" s="18"/>
      <c r="C49" s="1216" t="s">
        <v>5</v>
      </c>
      <c r="D49" s="1216"/>
      <c r="E49" s="1217"/>
      <c r="F49" s="19" t="s">
        <v>541</v>
      </c>
      <c r="G49" s="20">
        <v>1.69</v>
      </c>
      <c r="H49" s="20">
        <v>3.83</v>
      </c>
      <c r="I49" s="20">
        <v>0.03</v>
      </c>
      <c r="J49" s="21" t="s">
        <v>542</v>
      </c>
    </row>
    <row r="50" spans="2:10" ht="13.5" customHeight="1"/>
    <row r="51" spans="2:10" ht="13.5" hidden="1" customHeight="1"/>
    <row r="52" spans="2:10" ht="13.5" hidden="1" customHeight="1"/>
    <row r="53" spans="2:10" ht="13.5" hidden="1" customHeight="1"/>
  </sheetData>
  <sheetProtection algorithmName="SHA-512" hashValue="tr7uuy51qOk+cMCzZjU1dmYDLHPh1Ltwiqe2TDI/NCu7SDxNh3ZFmZqhbVXuY4vplHGqPdUKU90SRcnxxzkaCQ==" saltValue="eypCXYR2U7E+rNdQE0Sm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大葉　由麻</cp:lastModifiedBy>
  <cp:lastPrinted>2019-03-15T07:15:13Z</cp:lastPrinted>
  <dcterms:created xsi:type="dcterms:W3CDTF">2019-02-14T04:36:52Z</dcterms:created>
  <dcterms:modified xsi:type="dcterms:W3CDTF">2020-03-26T04:37:29Z</dcterms:modified>
  <cp:category/>
</cp:coreProperties>
</file>