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R:\財政課\財政係\財政係【共通】\【B-0-0-1】　財政関係一般文書\令和０２年度（財政関係一般文書）\02　県（地方局）照会・報告\R02.08.14【作業依頼】平成30年度財政状況資料集の作成について（2回目）\公表用結合\"/>
    </mc:Choice>
  </mc:AlternateContent>
  <xr:revisionPtr revIDLastSave="0" documentId="13_ncr:1_{59A89566-014A-41D0-B8A3-CA39D0C2735F}" xr6:coauthVersionLast="36" xr6:coauthVersionMax="36" xr10:uidLastSave="{00000000-0000-0000-0000-000000000000}"/>
  <bookViews>
    <workbookView xWindow="0" yWindow="0" windowWidth="15360" windowHeight="7635" tabRatio="91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BW34" i="10"/>
  <c r="BW35" i="10" s="1"/>
  <c r="BW36" i="10" s="1"/>
  <c r="BW37" i="10" s="1"/>
  <c r="BW38" i="10" s="1"/>
  <c r="BW39" i="10" s="1"/>
  <c r="BW40" i="10" s="1"/>
  <c r="BW41" i="10" s="1"/>
  <c r="BW42" i="10" s="1"/>
  <c r="BW43" i="10" s="1"/>
  <c r="U34" i="10"/>
  <c r="U35" i="10" s="1"/>
  <c r="U36" i="10" s="1"/>
  <c r="U37" i="10" s="1"/>
  <c r="C34" i="10"/>
  <c r="AM34" i="10" l="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<sst xmlns="http://schemas.openxmlformats.org/spreadsheetml/2006/main" count="1185" uniqueCount="612">
  <si>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</si>
  <si>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</si>
  <si>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</si>
  <si>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</si>
  <si>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</si>
  <si>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</si>
  <si>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</si>
  <si>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</si>
  <si>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</si>
  <si>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</si>
  <si>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</si>
  <si>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</si>
  <si>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</si>
  <si>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</si>
  <si>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</si>
  <si>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</si>
  <si>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</si>
  <si>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</si>
  <si>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</si>
  <si>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</si>
  <si>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</si>
  <si>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</si>
  <si>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</si>
  <si>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</si>
  <si>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</si>
  <si>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</si>
  <si>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</si>
  <si>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</si>
  <si>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</si>
  <si>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</si>
  <si>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</si>
  <si>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</si>
  <si>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</si>
  <si>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</si>
  <si>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</si>
  <si>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</si>
  <si>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</si>
  <si>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</si>
  <si>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</si>
  <si>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</si>
  <si>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</si>
  <si>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</si>
  <si>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</si>
  <si>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</si>
  <si>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</si>
  <si>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</si>
  <si>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</si>
  <si>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</si>
  <si>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</si>
  <si>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</si>
  <si>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</si>
  <si>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</si>
  <si>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</si>
  <si>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</si>
  <si>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</si>
  <si>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</si>
  <si>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</si>
  <si>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</si>
  <si>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</si>
  <si>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</si>
  <si>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</si>
  <si>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</si>
  <si>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</si>
  <si>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</si>
  <si>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</si>
  <si>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</si>
  <si>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</si>
  <si>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</si>
  <si>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</si>
  <si>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</si>
  <si>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</si>
  <si>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</si>
  <si>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</si>
  <si>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</si>
  <si>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</si>
  <si>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</si>
  <si>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</si>
  <si>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</si>
  <si>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</si>
  <si>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</si>
  <si>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</si>
  <si>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</si>
  <si>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</si>
  <si>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</si>
  <si>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</si>
  <si>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</si>
  <si>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</si>
  <si>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</si>
  <si>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</si>
  <si>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</si>
  <si>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</si>
  <si>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</si>
  <si>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</si>
  <si>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</si>
  <si>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</si>
  <si>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</si>
  <si>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</si>
  <si>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</si>
  <si>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松前町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</si>
  <si>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</si>
  <si>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</si>
  <si>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</si>
  <si>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</si>
  <si>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</si>
  <si>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</si>
  <si>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</si>
  <si>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</si>
  <si>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</si>
  <si>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</si>
  <si>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</si>
  <si>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</si>
  <si>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</si>
  <si>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</si>
  <si>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</si>
  <si>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</si>
  <si>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</si>
  <si>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</si>
  <si>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</si>
  <si>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</si>
  <si>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</si>
  <si>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</si>
  <si>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</si>
  <si>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</si>
  <si>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</si>
  <si>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</si>
  <si>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</si>
  <si>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</si>
  <si>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</si>
  <si>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</si>
  <si>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</si>
  <si>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</si>
  <si>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</si>
  <si>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</si>
  <si>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</si>
  <si>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</si>
  <si>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</si>
  <si>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</si>
  <si>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</si>
  <si>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</si>
  <si>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</si>
  <si>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</si>
  <si>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</si>
  <si>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</si>
  <si>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</si>
  <si>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</si>
  <si>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</si>
  <si>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</si>
  <si>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</si>
  <si>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</si>
  <si>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</si>
  <si>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</si>
  <si>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</si>
  <si>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</si>
  <si>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</si>
  <si>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</si>
  <si>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</si>
  <si>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</si>
  <si>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</si>
  <si>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</si>
  <si>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</si>
  <si>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</si>
  <si>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</si>
  <si>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</si>
  <si>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</si>
  <si>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</si>
  <si>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</si>
  <si>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</si>
  <si>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</si>
  <si>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</si>
  <si>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</si>
  <si>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</si>
  <si>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</si>
  <si>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</si>
  <si>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</si>
  <si>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</si>
  <si>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</si>
  <si>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</si>
  <si>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</si>
  <si>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</si>
  <si>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</si>
  <si>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</si>
  <si>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</si>
  <si>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</si>
  <si>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</si>
  <si>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</si>
  <si>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</si>
  <si>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</si>
  <si>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</si>
  <si>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</si>
  <si>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</si>
  <si>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</si>
  <si>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</si>
  <si>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</si>
  <si>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</si>
  <si>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</si>
  <si>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</si>
  <si>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</si>
  <si>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</si>
  <si>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</si>
  <si>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</si>
  <si>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</si>
  <si>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</si>
  <si>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</si>
  <si>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</si>
  <si>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</si>
  <si>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</si>
  <si>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</si>
  <si>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</si>
  <si>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</si>
  <si>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</si>
  <si>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</si>
  <si>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</si>
  <si>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愛媛県松前町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</si>
  <si>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</si>
  <si>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</si>
  <si>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</si>
  <si>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</si>
  <si>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</si>
  <si>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</si>
  <si>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</si>
  <si>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</si>
  <si>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</si>
  <si>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</si>
  <si>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</si>
  <si>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</si>
  <si>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</si>
  <si>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</si>
  <si>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</si>
  <si>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</si>
  <si>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</si>
  <si>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</si>
  <si>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</si>
  <si>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</si>
  <si>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</si>
  <si>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</si>
  <si>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</si>
  <si>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</si>
  <si>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</si>
  <si>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</si>
  <si>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</si>
  <si>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</si>
  <si>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</si>
  <si>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</si>
  <si>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</si>
  <si>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</si>
  <si>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</si>
  <si>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</si>
  <si>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</si>
  <si>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</si>
  <si>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</si>
  <si>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</si>
  <si>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</si>
  <si>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</si>
  <si>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</si>
  <si>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</si>
  <si>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</si>
  <si>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</si>
  <si>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</si>
  <si>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</si>
  <si>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</si>
  <si>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</si>
  <si>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</si>
  <si>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</si>
  <si>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</si>
  <si>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</si>
  <si>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</si>
  <si>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</si>
  <si>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</si>
  <si>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</si>
  <si>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</si>
  <si>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</si>
  <si>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</si>
  <si>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</si>
  <si>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</si>
  <si>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</si>
  <si>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</si>
  <si>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</si>
  <si>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</si>
  <si>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</si>
  <si>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</si>
  <si>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</si>
  <si>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</si>
  <si>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</si>
  <si>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</si>
  <si>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</si>
  <si>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</si>
  <si>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</si>
  <si>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</si>
  <si>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</si>
  <si>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</si>
  <si>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</si>
  <si>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</si>
  <si>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</si>
  <si>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</si>
  <si>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</si>
  <si>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</si>
  <si>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</si>
  <si>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</si>
  <si>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</si>
  <si>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</si>
  <si>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</si>
  <si>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</si>
  <si>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</si>
  <si>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</si>
  <si>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</si>
  <si>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</si>
  <si>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</si>
  <si>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</si>
  <si>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</si>
  <si>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</si>
  <si>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</si>
  <si>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</si>
  <si>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</si>
  <si>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</si>
  <si>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</si>
  <si>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</si>
  <si>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</si>
  <si>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</si>
  <si>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</si>
  <si>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</si>
  <si>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</si>
  <si>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</si>
  <si>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</si>
  <si>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</si>
  <si>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</si>
  <si>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</si>
  <si>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</si>
  <si>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</si>
  <si>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</si>
  <si>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</si>
  <si>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</si>
  <si>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</si>
  <si>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</si>
  <si>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</si>
  <si>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</si>
  <si>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</si>
  <si>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</si>
  <si>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</si>
  <si>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</si>
  <si>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</si>
  <si>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</si>
  <si>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</si>
  <si>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</si>
  <si>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</si>
  <si>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</si>
  <si>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</si>
  <si>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</si>
  <si>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</si>
  <si>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</si>
  <si>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</si>
  <si>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</si>
  <si>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</si>
  <si>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</si>
  <si>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</si>
  <si>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</si>
  <si>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</si>
  <si>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</si>
  <si>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</si>
  <si>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</si>
  <si>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</si>
  <si>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</si>
  <si>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愛媛県松前町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</si>
  <si>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</si>
  <si>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</si>
  <si>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</si>
  <si>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</si>
  <si>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</si>
  <si>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</si>
  <si>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</si>
  <si>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</si>
  <si>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</si>
  <si>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</si>
  <si>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</si>
  <si>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</si>
  <si>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</si>
  <si>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</si>
  <si>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</si>
  <si>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</si>
  <si>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</si>
  <si>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</si>
  <si>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</si>
  <si>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</si>
  <si>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</si>
  <si>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</si>
  <si>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</si>
  <si>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</si>
  <si>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</si>
  <si>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</si>
  <si>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</si>
  <si>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</si>
  <si>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</si>
  <si>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</si>
  <si>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</si>
  <si>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</si>
  <si>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</si>
  <si>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</si>
  <si>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</si>
  <si>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</si>
  <si>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</si>
  <si>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</si>
  <si>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</si>
  <si>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</si>
  <si>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</si>
  <si>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</si>
  <si>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</si>
  <si>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</si>
  <si>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</si>
  <si>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</si>
  <si>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</si>
  <si>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</si>
  <si>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</si>
  <si>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</si>
  <si>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</si>
  <si>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</si>
  <si>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</si>
  <si>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</si>
  <si>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</si>
  <si>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</si>
  <si>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</si>
  <si>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</si>
  <si>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</si>
  <si>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</si>
  <si>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</si>
  <si>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</si>
  <si>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</si>
  <si>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</si>
  <si>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</si>
  <si>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</si>
  <si>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</si>
  <si>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</si>
  <si>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</si>
  <si>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</si>
  <si>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</si>
  <si>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</si>
  <si>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</si>
  <si>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</si>
  <si>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</si>
  <si>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</si>
  <si>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</si>
  <si>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</si>
  <si>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</si>
  <si>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</si>
  <si>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</si>
  <si>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</si>
  <si>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</si>
  <si>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</si>
  <si>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</si>
  <si>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</si>
  <si>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</si>
  <si>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</si>
  <si>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</si>
  <si>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</si>
  <si>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</si>
  <si>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</si>
  <si>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</si>
  <si>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</si>
  <si>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</si>
  <si>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</si>
  <si>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</si>
  <si>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</si>
  <si>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</si>
  <si>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</si>
  <si>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</si>
  <si>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</si>
  <si>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</si>
  <si>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</si>
  <si>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</si>
  <si>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</si>
  <si>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</si>
  <si>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</si>
  <si>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</si>
  <si>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</si>
  <si>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</si>
  <si>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介護保険特別会計（介護サービス事業勘定）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</si>
  <si>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</si>
  <si>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</si>
  <si>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</si>
  <si>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</si>
  <si>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</si>
  <si>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</si>
  <si>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</si>
  <si>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</si>
  <si>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</si>
  <si>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</si>
  <si>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</si>
  <si>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</si>
  <si>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</si>
  <si>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</si>
  <si>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</si>
  <si>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</si>
  <si>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</si>
  <si>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</si>
  <si>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</si>
  <si>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</si>
  <si>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</si>
  <si>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</si>
  <si>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</si>
  <si>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</si>
  <si>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</si>
  <si>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</si>
  <si>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</si>
  <si>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</si>
  <si>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</si>
  <si>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</si>
  <si>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</si>
  <si>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</si>
  <si>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</si>
  <si>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</si>
  <si>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</si>
  <si>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</si>
  <si>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</si>
  <si>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</si>
  <si>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</si>
  <si>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</si>
  <si>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</si>
  <si>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</si>
  <si>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</si>
  <si>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</si>
  <si>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</si>
  <si>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</si>
  <si>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</si>
  <si>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</si>
  <si>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</si>
  <si>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</si>
  <si>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</si>
  <si>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</si>
  <si>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</si>
  <si>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</si>
  <si>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</si>
  <si>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</si>
  <si>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</si>
  <si>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</si>
  <si>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</si>
  <si>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</si>
  <si>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</si>
  <si>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</si>
  <si>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</si>
  <si>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</si>
  <si>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</si>
  <si>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</si>
  <si>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</si>
  <si>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</si>
  <si>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</si>
  <si>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</si>
  <si>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</si>
  <si>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</si>
  <si>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</si>
  <si>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</si>
  <si>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</si>
  <si>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</si>
  <si>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</si>
  <si>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</si>
  <si>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</si>
  <si>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</si>
  <si>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</si>
  <si>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</si>
  <si>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</si>
  <si>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</si>
  <si>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</si>
  <si>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</si>
  <si>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0.70</t>
  </si>
  <si>
    <t>▲ 0.24</t>
  </si>
  <si>
    <t>水道事業会計</t>
  </si>
  <si>
    <t>国民健康保険特別会計</t>
  </si>
  <si>
    <t>一般会計</t>
  </si>
  <si>
    <t>介護保険特別会計（保険事業勘定）</t>
  </si>
  <si>
    <t>後期高齢者医療特別会計</t>
  </si>
  <si>
    <t>公共下水道事業特別会計</t>
  </si>
  <si>
    <t>介護保険特別会計（介護サービス事業勘定）</t>
  </si>
  <si>
    <t>その他会計（赤字）</t>
  </si>
  <si>
    <t>その他会計（黒字）</t>
  </si>
  <si>
    <t>H25末</t>
    <phoneticPr fontId="5"/>
  </si>
  <si>
    <t>H26末</t>
    <phoneticPr fontId="5"/>
  </si>
  <si>
    <t>H27末</t>
    <phoneticPr fontId="5"/>
  </si>
  <si>
    <t>H28末</t>
    <phoneticPr fontId="5"/>
  </si>
  <si>
    <t>H29末</t>
    <phoneticPr fontId="5"/>
  </si>
  <si>
    <t>大規模地震災害対策基金</t>
    <rPh sb="0" eb="3">
      <t>ダイキボ</t>
    </rPh>
    <rPh sb="3" eb="5">
      <t>ジシン</t>
    </rPh>
    <rPh sb="5" eb="7">
      <t>サイガイ</t>
    </rPh>
    <rPh sb="7" eb="9">
      <t>タイサク</t>
    </rPh>
    <rPh sb="9" eb="11">
      <t>キキン</t>
    </rPh>
    <phoneticPr fontId="18"/>
  </si>
  <si>
    <t>地域福祉基金</t>
    <rPh sb="0" eb="2">
      <t>チイキ</t>
    </rPh>
    <rPh sb="2" eb="4">
      <t>フクシ</t>
    </rPh>
    <rPh sb="4" eb="6">
      <t>キキン</t>
    </rPh>
    <phoneticPr fontId="2"/>
  </si>
  <si>
    <t>公共施設等維持管理基金</t>
    <rPh sb="0" eb="2">
      <t>コウキョウ</t>
    </rPh>
    <rPh sb="2" eb="5">
      <t>シセツトウ</t>
    </rPh>
    <rPh sb="5" eb="7">
      <t>イジ</t>
    </rPh>
    <rPh sb="7" eb="9">
      <t>カンリ</t>
    </rPh>
    <rPh sb="9" eb="11">
      <t>キキン</t>
    </rPh>
    <phoneticPr fontId="18"/>
  </si>
  <si>
    <t>―</t>
    <phoneticPr fontId="2"/>
  </si>
  <si>
    <t>　―</t>
    <phoneticPr fontId="2"/>
  </si>
  <si>
    <t>松山広域福祉施設事務組合（一般会計）</t>
    <rPh sb="13" eb="15">
      <t>イッパン</t>
    </rPh>
    <rPh sb="15" eb="17">
      <t>カイケイ</t>
    </rPh>
    <phoneticPr fontId="18"/>
  </si>
  <si>
    <t>松山広域福祉施設事務組合（公営企業会計）</t>
    <rPh sb="13" eb="15">
      <t>コウエイ</t>
    </rPh>
    <rPh sb="15" eb="17">
      <t>キギョウ</t>
    </rPh>
    <rPh sb="17" eb="19">
      <t>カイケイ</t>
    </rPh>
    <phoneticPr fontId="18"/>
  </si>
  <si>
    <t>愛媛県市町総合事務組合（退職手当事業分）</t>
    <rPh sb="12" eb="14">
      <t>タイショク</t>
    </rPh>
    <rPh sb="14" eb="16">
      <t>テアテ</t>
    </rPh>
    <rPh sb="16" eb="18">
      <t>ジギョウ</t>
    </rPh>
    <rPh sb="18" eb="19">
      <t>ブン</t>
    </rPh>
    <phoneticPr fontId="18"/>
  </si>
  <si>
    <t>愛媛県市町総合事務組合（消防補償事業分）</t>
  </si>
  <si>
    <t>愛媛県市町総合事務組合（交通災害事業分）</t>
  </si>
  <si>
    <t>愛媛県市町総合事務組合（自治会館事業分）</t>
  </si>
  <si>
    <t>愛媛県市町総合事務組合（議員公務災害事業分）</t>
  </si>
  <si>
    <t>愛媛県市町総合事務組合（共通経費分）</t>
  </si>
  <si>
    <t>伊予市松前町共立衛生組合</t>
  </si>
  <si>
    <t>伊予市・伊予郡養護老人ホーム組合</t>
  </si>
  <si>
    <t>伊予地区ごみ処理施設管理組合</t>
  </si>
  <si>
    <t>伊予消防等事務組合</t>
  </si>
  <si>
    <t>伊予市外二町共有物組合</t>
    <rPh sb="0" eb="3">
      <t>イヨシ</t>
    </rPh>
    <rPh sb="3" eb="6">
      <t>ソトニチョウ</t>
    </rPh>
    <rPh sb="6" eb="9">
      <t>キョウユウブツ</t>
    </rPh>
    <rPh sb="9" eb="11">
      <t>クミアイ</t>
    </rPh>
    <phoneticPr fontId="18"/>
  </si>
  <si>
    <t>愛媛地方税滞納整理機構</t>
  </si>
  <si>
    <t>愛媛県後期高齢者医療広域連合（一般会計）</t>
    <rPh sb="15" eb="17">
      <t>イッパン</t>
    </rPh>
    <rPh sb="17" eb="19">
      <t>カイケイ</t>
    </rPh>
    <phoneticPr fontId="18"/>
  </si>
  <si>
    <t>愛媛県後期高齢者医療広域連合（後期高齢者医療特別会計）</t>
  </si>
  <si>
    <t>-</t>
    <phoneticPr fontId="2"/>
  </si>
  <si>
    <t>松前町土地開発公社</t>
    <rPh sb="0" eb="3">
      <t>マサキチョウ</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</si>
  <si>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</si>
  <si>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</si>
  <si>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</si>
  <si>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</si>
  <si>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増減を繰り返しながら減少傾向にあるが、有形固定資産減価償却率は類似団体よりも高く、上昇傾向にある。主な要因としては、保育所、公営住宅の有形固定資産減価償却率が類似団体と比較して高いことが挙げられる。保育所については、昭和49年に建設した松前保育所と昭和52年に建設した宗意原保育所を統合し、平成29年度に建替えを行った。今後も公共施設等総合管理計画に基づき、老朽化施設の集約化・複合化や除却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</si>
  <si>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</si>
  <si>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</si>
  <si>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</si>
  <si>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</si>
  <si>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</si>
  <si>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</si>
  <si>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実質公債費比率については近年減少傾向にあるが、学校施設の改築等の大規模事業に伴う起債発行額の増加が見込まれており、今後は悪化する見込である。
将来負担比率については、今後の大規模事業に伴い地方債の現在高が増加する見込みである。また、財源不足に対する基金の取崩しも引き続き予想されているため、比率は悪化していく見込みである。
引き続き、歳出の抑制と交付税措置のある起債の活用に努めていく。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</si>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</sst>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98EA9AA-62E4-4EC1-B205-76438DA3C86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27FF-4081-A4B8-F35E7C31A6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32585</c:v>
                </c:pt>
                <c:pt idx="1">
                  <c:v>34975</c:v>
                </c:pt>
                <c:pt idx="2">
                  <c:v>50969</c:v>
                </c:pt>
                <c:pt idx="3">
                  <c:v>32724</c:v>
                </c:pt>
                <c:pt idx="4">
                  <c:v>33563</c:v>
                </c:pt>
              </c:numCache>
            </c:numRef>
          </c:val>
          <c:smooth val="0"/>
          <c:extLst>
            <c:ext xmlns:c16="http://schemas.microsoft.com/office/drawing/2014/chart" uri="{C3380CC4-5D6E-409C-BE32-E72D297353CC}">
              <c16:uniqueId val="{00000001-27FF-4081-A4B8-F35E7C31A64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5.0999999999999996</c:v>
                </c:pt>
                <c:pt idx="1">
                  <c:v>5.72</c:v>
                </c:pt>
                <c:pt idx="2">
                  <c:v>5.19</c:v>
                </c:pt>
                <c:pt idx="3">
                  <c:v>4.46</c:v>
                </c:pt>
                <c:pt idx="4">
                  <c:v>4.6500000000000004</c:v>
                </c:pt>
              </c:numCache>
            </c:numRef>
          </c:val>
          <c:extLst>
            <c:ext xmlns:c16="http://schemas.microsoft.com/office/drawing/2014/chart" uri="{C3380CC4-5D6E-409C-BE32-E72D297353CC}">
              <c16:uniqueId val="{00000000-FF7A-46CB-8CA2-8D60849534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9.02</c:v>
                </c:pt>
                <c:pt idx="1">
                  <c:v>11.51</c:v>
                </c:pt>
                <c:pt idx="2">
                  <c:v>12.09</c:v>
                </c:pt>
                <c:pt idx="3">
                  <c:v>12</c:v>
                </c:pt>
                <c:pt idx="4">
                  <c:v>11.34</c:v>
                </c:pt>
              </c:numCache>
            </c:numRef>
          </c:val>
          <c:extLst>
            <c:ext xmlns:c16="http://schemas.microsoft.com/office/drawing/2014/chart" uri="{C3380CC4-5D6E-409C-BE32-E72D297353CC}">
              <c16:uniqueId val="{00000001-FF7A-46CB-8CA2-8D60849534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1.69</c:v>
                </c:pt>
                <c:pt idx="1">
                  <c:v>3.83</c:v>
                </c:pt>
                <c:pt idx="2">
                  <c:v>0.03</c:v>
                </c:pt>
                <c:pt idx="3">
                  <c:v>-0.7</c:v>
                </c:pt>
                <c:pt idx="4">
                  <c:v>-0.24</c:v>
                </c:pt>
              </c:numCache>
            </c:numRef>
          </c:val>
          <c:smooth val="0"/>
          <c:extLst>
            <c:ext xmlns:c16="http://schemas.microsoft.com/office/drawing/2014/chart" uri="{C3380CC4-5D6E-409C-BE32-E72D297353CC}">
              <c16:uniqueId val="{00000002-FF7A-46CB-8CA2-8D60849534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525-47AF-97EA-E08FC80D56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25-47AF-97EA-E08FC80D56A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525-47AF-97EA-E08FC80D56A3}"/>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2525-47AF-97EA-E08FC80D56A3}"/>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0.15</c:v>
                </c:pt>
                <c:pt idx="2">
                  <c:v>#N/A</c:v>
                </c:pt>
                <c:pt idx="3">
                  <c:v>0.2</c:v>
                </c:pt>
                <c:pt idx="4">
                  <c:v>#N/A</c:v>
                </c:pt>
                <c:pt idx="5">
                  <c:v>0.16</c:v>
                </c:pt>
                <c:pt idx="6">
                  <c:v>#N/A</c:v>
                </c:pt>
                <c:pt idx="7">
                  <c:v>0.18</c:v>
                </c:pt>
                <c:pt idx="8">
                  <c:v>#N/A</c:v>
                </c:pt>
                <c:pt idx="9">
                  <c:v>7.0000000000000007E-2</c:v>
                </c:pt>
              </c:numCache>
            </c:numRef>
          </c:val>
          <c:extLst>
            <c:ext xmlns:c16="http://schemas.microsoft.com/office/drawing/2014/chart" uri="{C3380CC4-5D6E-409C-BE32-E72D297353CC}">
              <c16:uniqueId val="{00000004-2525-47AF-97EA-E08FC80D56A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0.25</c:v>
                </c:pt>
                <c:pt idx="2">
                  <c:v>#N/A</c:v>
                </c:pt>
                <c:pt idx="3">
                  <c:v>0.31</c:v>
                </c:pt>
                <c:pt idx="4">
                  <c:v>#N/A</c:v>
                </c:pt>
                <c:pt idx="5">
                  <c:v>0.39</c:v>
                </c:pt>
                <c:pt idx="6">
                  <c:v>#N/A</c:v>
                </c:pt>
                <c:pt idx="7">
                  <c:v>0.33</c:v>
                </c:pt>
                <c:pt idx="8">
                  <c:v>#N/A</c:v>
                </c:pt>
                <c:pt idx="9">
                  <c:v>0.25</c:v>
                </c:pt>
              </c:numCache>
            </c:numRef>
          </c:val>
          <c:extLst>
            <c:ext xmlns:c16="http://schemas.microsoft.com/office/drawing/2014/chart" uri="{C3380CC4-5D6E-409C-BE32-E72D297353CC}">
              <c16:uniqueId val="{00000005-2525-47AF-97EA-E08FC80D56A3}"/>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0.86</c:v>
                </c:pt>
                <c:pt idx="2">
                  <c:v>#N/A</c:v>
                </c:pt>
                <c:pt idx="3">
                  <c:v>1.72</c:v>
                </c:pt>
                <c:pt idx="4">
                  <c:v>#N/A</c:v>
                </c:pt>
                <c:pt idx="5">
                  <c:v>1.19</c:v>
                </c:pt>
                <c:pt idx="6">
                  <c:v>#N/A</c:v>
                </c:pt>
                <c:pt idx="7">
                  <c:v>1.27</c:v>
                </c:pt>
                <c:pt idx="8">
                  <c:v>#N/A</c:v>
                </c:pt>
                <c:pt idx="9">
                  <c:v>1.29</c:v>
                </c:pt>
              </c:numCache>
            </c:numRef>
          </c:val>
          <c:extLst>
            <c:ext xmlns:c16="http://schemas.microsoft.com/office/drawing/2014/chart" uri="{C3380CC4-5D6E-409C-BE32-E72D297353CC}">
              <c16:uniqueId val="{00000006-2525-47AF-97EA-E08FC80D56A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5.09</c:v>
                </c:pt>
                <c:pt idx="2">
                  <c:v>#N/A</c:v>
                </c:pt>
                <c:pt idx="3">
                  <c:v>5.72</c:v>
                </c:pt>
                <c:pt idx="4">
                  <c:v>#N/A</c:v>
                </c:pt>
                <c:pt idx="5">
                  <c:v>5.18</c:v>
                </c:pt>
                <c:pt idx="6">
                  <c:v>#N/A</c:v>
                </c:pt>
                <c:pt idx="7">
                  <c:v>4.45</c:v>
                </c:pt>
                <c:pt idx="8">
                  <c:v>#N/A</c:v>
                </c:pt>
                <c:pt idx="9">
                  <c:v>4.6500000000000004</c:v>
                </c:pt>
              </c:numCache>
            </c:numRef>
          </c:val>
          <c:extLst>
            <c:ext xmlns:c16="http://schemas.microsoft.com/office/drawing/2014/chart" uri="{C3380CC4-5D6E-409C-BE32-E72D297353CC}">
              <c16:uniqueId val="{00000007-2525-47AF-97EA-E08FC80D56A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2.37</c:v>
                </c:pt>
                <c:pt idx="2">
                  <c:v>#N/A</c:v>
                </c:pt>
                <c:pt idx="3">
                  <c:v>1.21</c:v>
                </c:pt>
                <c:pt idx="4">
                  <c:v>#N/A</c:v>
                </c:pt>
                <c:pt idx="5">
                  <c:v>3.71</c:v>
                </c:pt>
                <c:pt idx="6">
                  <c:v>#N/A</c:v>
                </c:pt>
                <c:pt idx="7">
                  <c:v>5.8</c:v>
                </c:pt>
                <c:pt idx="8">
                  <c:v>#N/A</c:v>
                </c:pt>
                <c:pt idx="9">
                  <c:v>5</c:v>
                </c:pt>
              </c:numCache>
            </c:numRef>
          </c:val>
          <c:extLst>
            <c:ext xmlns:c16="http://schemas.microsoft.com/office/drawing/2014/chart" uri="{C3380CC4-5D6E-409C-BE32-E72D297353CC}">
              <c16:uniqueId val="{00000008-2525-47AF-97EA-E08FC80D56A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13.82</c:v>
                </c:pt>
                <c:pt idx="2">
                  <c:v>#N/A</c:v>
                </c:pt>
                <c:pt idx="3">
                  <c:v>14.71</c:v>
                </c:pt>
                <c:pt idx="4">
                  <c:v>#N/A</c:v>
                </c:pt>
                <c:pt idx="5">
                  <c:v>15.5</c:v>
                </c:pt>
                <c:pt idx="6">
                  <c:v>#N/A</c:v>
                </c:pt>
                <c:pt idx="7">
                  <c:v>15.48</c:v>
                </c:pt>
                <c:pt idx="8">
                  <c:v>#N/A</c:v>
                </c:pt>
                <c:pt idx="9">
                  <c:v>15.67</c:v>
                </c:pt>
              </c:numCache>
            </c:numRef>
          </c:val>
          <c:extLst>
            <c:ext xmlns:c16="http://schemas.microsoft.com/office/drawing/2014/chart" uri="{C3380CC4-5D6E-409C-BE32-E72D297353CC}">
              <c16:uniqueId val="{00000009-2525-47AF-97EA-E08FC80D56A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871</c:v>
                </c:pt>
                <c:pt idx="5">
                  <c:v>799</c:v>
                </c:pt>
                <c:pt idx="8">
                  <c:v>802</c:v>
                </c:pt>
                <c:pt idx="11">
                  <c:v>791</c:v>
                </c:pt>
                <c:pt idx="14">
                  <c:v>828</c:v>
                </c:pt>
              </c:numCache>
            </c:numRef>
          </c:val>
          <c:extLst>
            <c:ext xmlns:c16="http://schemas.microsoft.com/office/drawing/2014/chart" uri="{C3380CC4-5D6E-409C-BE32-E72D297353CC}">
              <c16:uniqueId val="{00000000-2E38-4996-8301-1169F03E31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38-4996-8301-1169F03E31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31</c:v>
                </c:pt>
                <c:pt idx="3">
                  <c:v>0</c:v>
                </c:pt>
                <c:pt idx="6">
                  <c:v>0</c:v>
                </c:pt>
                <c:pt idx="9">
                  <c:v>0</c:v>
                </c:pt>
                <c:pt idx="12">
                  <c:v>0</c:v>
                </c:pt>
              </c:numCache>
            </c:numRef>
          </c:val>
          <c:extLst>
            <c:ext xmlns:c16="http://schemas.microsoft.com/office/drawing/2014/chart" uri="{C3380CC4-5D6E-409C-BE32-E72D297353CC}">
              <c16:uniqueId val="{00000002-2E38-4996-8301-1169F03E31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70</c:v>
                </c:pt>
                <c:pt idx="3">
                  <c:v>55</c:v>
                </c:pt>
                <c:pt idx="6">
                  <c:v>48</c:v>
                </c:pt>
                <c:pt idx="9">
                  <c:v>49</c:v>
                </c:pt>
                <c:pt idx="12">
                  <c:v>51</c:v>
                </c:pt>
              </c:numCache>
            </c:numRef>
          </c:val>
          <c:extLst>
            <c:ext xmlns:c16="http://schemas.microsoft.com/office/drawing/2014/chart" uri="{C3380CC4-5D6E-409C-BE32-E72D297353CC}">
              <c16:uniqueId val="{00000003-2E38-4996-8301-1169F03E31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230</c:v>
                </c:pt>
                <c:pt idx="3">
                  <c:v>238</c:v>
                </c:pt>
                <c:pt idx="6">
                  <c:v>253</c:v>
                </c:pt>
                <c:pt idx="9">
                  <c:v>260</c:v>
                </c:pt>
                <c:pt idx="12">
                  <c:v>261</c:v>
                </c:pt>
              </c:numCache>
            </c:numRef>
          </c:val>
          <c:extLst>
            <c:ext xmlns:c16="http://schemas.microsoft.com/office/drawing/2014/chart" uri="{C3380CC4-5D6E-409C-BE32-E72D297353CC}">
              <c16:uniqueId val="{00000004-2E38-4996-8301-1169F03E31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38-4996-8301-1169F03E31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38-4996-8301-1169F03E31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1100</c:v>
                </c:pt>
                <c:pt idx="3">
                  <c:v>1001</c:v>
                </c:pt>
                <c:pt idx="6">
                  <c:v>1041</c:v>
                </c:pt>
                <c:pt idx="9">
                  <c:v>1031</c:v>
                </c:pt>
                <c:pt idx="12">
                  <c:v>990</c:v>
                </c:pt>
              </c:numCache>
            </c:numRef>
          </c:val>
          <c:extLst>
            <c:ext xmlns:c16="http://schemas.microsoft.com/office/drawing/2014/chart" uri="{C3380CC4-5D6E-409C-BE32-E72D297353CC}">
              <c16:uniqueId val="{00000007-2E38-4996-8301-1169F03E31D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560</c:v>
                </c:pt>
                <c:pt idx="2">
                  <c:v>#N/A</c:v>
                </c:pt>
                <c:pt idx="3">
                  <c:v>#N/A</c:v>
                </c:pt>
                <c:pt idx="4">
                  <c:v>495</c:v>
                </c:pt>
                <c:pt idx="5">
                  <c:v>#N/A</c:v>
                </c:pt>
                <c:pt idx="6">
                  <c:v>#N/A</c:v>
                </c:pt>
                <c:pt idx="7">
                  <c:v>540</c:v>
                </c:pt>
                <c:pt idx="8">
                  <c:v>#N/A</c:v>
                </c:pt>
                <c:pt idx="9">
                  <c:v>#N/A</c:v>
                </c:pt>
                <c:pt idx="10">
                  <c:v>549</c:v>
                </c:pt>
                <c:pt idx="11">
                  <c:v>#N/A</c:v>
                </c:pt>
                <c:pt idx="12">
                  <c:v>#N/A</c:v>
                </c:pt>
                <c:pt idx="13">
                  <c:v>474</c:v>
                </c:pt>
                <c:pt idx="14">
                  <c:v>#N/A</c:v>
                </c:pt>
              </c:numCache>
            </c:numRef>
          </c:val>
          <c:smooth val="0"/>
          <c:extLst>
            <c:ext xmlns:c16="http://schemas.microsoft.com/office/drawing/2014/chart" uri="{C3380CC4-5D6E-409C-BE32-E72D297353CC}">
              <c16:uniqueId val="{00000008-2E38-4996-8301-1169F03E31D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9764</c:v>
                </c:pt>
                <c:pt idx="5">
                  <c:v>9792</c:v>
                </c:pt>
                <c:pt idx="8">
                  <c:v>9800</c:v>
                </c:pt>
                <c:pt idx="11">
                  <c:v>9850</c:v>
                </c:pt>
                <c:pt idx="14">
                  <c:v>9696</c:v>
                </c:pt>
              </c:numCache>
            </c:numRef>
          </c:val>
          <c:extLst>
            <c:ext xmlns:c16="http://schemas.microsoft.com/office/drawing/2014/chart" uri="{C3380CC4-5D6E-409C-BE32-E72D297353CC}">
              <c16:uniqueId val="{00000000-D37E-40F0-B222-13AE7202F4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37E-40F0-B222-13AE7202F4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1884</c:v>
                </c:pt>
                <c:pt idx="5">
                  <c:v>2069</c:v>
                </c:pt>
                <c:pt idx="8">
                  <c:v>2133</c:v>
                </c:pt>
                <c:pt idx="11">
                  <c:v>2188</c:v>
                </c:pt>
                <c:pt idx="14">
                  <c:v>2141</c:v>
                </c:pt>
              </c:numCache>
            </c:numRef>
          </c:val>
          <c:extLst>
            <c:ext xmlns:c16="http://schemas.microsoft.com/office/drawing/2014/chart" uri="{C3380CC4-5D6E-409C-BE32-E72D297353CC}">
              <c16:uniqueId val="{00000002-D37E-40F0-B222-13AE7202F4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7E-40F0-B222-13AE7202F4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7E-40F0-B222-13AE7202F4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7E-40F0-B222-13AE7202F4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991</c:v>
                </c:pt>
                <c:pt idx="3">
                  <c:v>886</c:v>
                </c:pt>
                <c:pt idx="6">
                  <c:v>806</c:v>
                </c:pt>
                <c:pt idx="9">
                  <c:v>751</c:v>
                </c:pt>
                <c:pt idx="12">
                  <c:v>682</c:v>
                </c:pt>
              </c:numCache>
            </c:numRef>
          </c:val>
          <c:extLst>
            <c:ext xmlns:c16="http://schemas.microsoft.com/office/drawing/2014/chart" uri="{C3380CC4-5D6E-409C-BE32-E72D297353CC}">
              <c16:uniqueId val="{00000006-D37E-40F0-B222-13AE7202F4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698</c:v>
                </c:pt>
                <c:pt idx="3">
                  <c:v>629</c:v>
                </c:pt>
                <c:pt idx="6">
                  <c:v>577</c:v>
                </c:pt>
                <c:pt idx="9">
                  <c:v>541</c:v>
                </c:pt>
                <c:pt idx="12">
                  <c:v>531</c:v>
                </c:pt>
              </c:numCache>
            </c:numRef>
          </c:val>
          <c:extLst>
            <c:ext xmlns:c16="http://schemas.microsoft.com/office/drawing/2014/chart" uri="{C3380CC4-5D6E-409C-BE32-E72D297353CC}">
              <c16:uniqueId val="{00000007-D37E-40F0-B222-13AE7202F4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4256</c:v>
                </c:pt>
                <c:pt idx="3">
                  <c:v>4225</c:v>
                </c:pt>
                <c:pt idx="6">
                  <c:v>4232</c:v>
                </c:pt>
                <c:pt idx="9">
                  <c:v>4231</c:v>
                </c:pt>
                <c:pt idx="12">
                  <c:v>4182</c:v>
                </c:pt>
              </c:numCache>
            </c:numRef>
          </c:val>
          <c:extLst>
            <c:ext xmlns:c16="http://schemas.microsoft.com/office/drawing/2014/chart" uri="{C3380CC4-5D6E-409C-BE32-E72D297353CC}">
              <c16:uniqueId val="{00000008-D37E-40F0-B222-13AE7202F4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37E-40F0-B222-13AE7202F4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10858</c:v>
                </c:pt>
                <c:pt idx="3">
                  <c:v>10780</c:v>
                </c:pt>
                <c:pt idx="6">
                  <c:v>10974</c:v>
                </c:pt>
                <c:pt idx="9">
                  <c:v>11066</c:v>
                </c:pt>
                <c:pt idx="12">
                  <c:v>11072</c:v>
                </c:pt>
              </c:numCache>
            </c:numRef>
          </c:val>
          <c:extLst>
            <c:ext xmlns:c16="http://schemas.microsoft.com/office/drawing/2014/chart" uri="{C3380CC4-5D6E-409C-BE32-E72D297353CC}">
              <c16:uniqueId val="{0000000A-D37E-40F0-B222-13AE7202F4E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5155</c:v>
                </c:pt>
                <c:pt idx="2">
                  <c:v>#N/A</c:v>
                </c:pt>
                <c:pt idx="3">
                  <c:v>#N/A</c:v>
                </c:pt>
                <c:pt idx="4">
                  <c:v>4659</c:v>
                </c:pt>
                <c:pt idx="5">
                  <c:v>#N/A</c:v>
                </c:pt>
                <c:pt idx="6">
                  <c:v>#N/A</c:v>
                </c:pt>
                <c:pt idx="7">
                  <c:v>4656</c:v>
                </c:pt>
                <c:pt idx="8">
                  <c:v>#N/A</c:v>
                </c:pt>
                <c:pt idx="9">
                  <c:v>#N/A</c:v>
                </c:pt>
                <c:pt idx="10">
                  <c:v>4551</c:v>
                </c:pt>
                <c:pt idx="11">
                  <c:v>#N/A</c:v>
                </c:pt>
                <c:pt idx="12">
                  <c:v>#N/A</c:v>
                </c:pt>
                <c:pt idx="13">
                  <c:v>4630</c:v>
                </c:pt>
                <c:pt idx="14">
                  <c:v>#N/A</c:v>
                </c:pt>
              </c:numCache>
            </c:numRef>
          </c:val>
          <c:smooth val="0"/>
          <c:extLst>
            <c:ext xmlns:c16="http://schemas.microsoft.com/office/drawing/2014/chart" uri="{C3380CC4-5D6E-409C-BE32-E72D297353CC}">
              <c16:uniqueId val="{0000000B-D37E-40F0-B222-13AE7202F4E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790</c:v>
                </c:pt>
                <c:pt idx="1">
                  <c:v>790</c:v>
                </c:pt>
                <c:pt idx="2">
                  <c:v>757</c:v>
                </c:pt>
              </c:numCache>
            </c:numRef>
          </c:val>
          <c:extLst>
            <c:ext xmlns:c16="http://schemas.microsoft.com/office/drawing/2014/chart" uri="{C3380CC4-5D6E-409C-BE32-E72D297353CC}">
              <c16:uniqueId val="{00000000-C3DD-48EC-BE3A-822C0D22A5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223</c:v>
                </c:pt>
                <c:pt idx="1">
                  <c:v>205</c:v>
                </c:pt>
                <c:pt idx="2">
                  <c:v>190</c:v>
                </c:pt>
              </c:numCache>
            </c:numRef>
          </c:val>
          <c:extLst>
            <c:ext xmlns:c16="http://schemas.microsoft.com/office/drawing/2014/chart" uri="{C3380CC4-5D6E-409C-BE32-E72D297353CC}">
              <c16:uniqueId val="{00000001-C3DD-48EC-BE3A-822C0D22A5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515</c:v>
                </c:pt>
                <c:pt idx="1">
                  <c:v>545</c:v>
                </c:pt>
                <c:pt idx="2">
                  <c:v>567</c:v>
                </c:pt>
              </c:numCache>
            </c:numRef>
          </c:val>
          <c:extLst>
            <c:ext xmlns:c16="http://schemas.microsoft.com/office/drawing/2014/chart" uri="{C3380CC4-5D6E-409C-BE32-E72D297353CC}">
              <c16:uniqueId val="{00000002-C3DD-48EC-BE3A-822C0D22A51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{6DA4BFE0-A043-4710-BCD9-FF6CA38830F7}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AD6-4E74-9256-64D706EDEF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{FB9BDAB3-3E98-4707-85F0-36B2E380AB6F}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D6-4E74-9256-64D706EDEF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{C665664D-EF33-4A2F-AA44-4BD3225C34EB}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D6-4E74-9256-64D706EDEF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{8DB3A81F-7F94-4B65-BBBA-7F29433B9A72}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D6-4E74-9256-64D706EDEF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{C7F52778-1F17-4CE4-8311-E51597C648C0}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D6-4E74-9256-64D706EDEFBC}"/>
                </c:ext>
              </c:extLst>
            </c:dLbl>
            <c:dLbl>
              <c:idx val="8"/>
              <c:layout>
                <c:manualLayout>
                  <c:x val="-3.5075513365366219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{F471A3B9-07F4-4855-ADA2-4C0832532A48}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AD6-4E74-9256-64D706EDEFBC}"/>
                </c:ext>
              </c:extLst>
            </c:dLbl>
            <c:dLbl>
              <c:idx val="16"/>
              <c:layout>
                <c:manualLayout>
                  <c:x val="-2.9214887573778388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{74E6AE15-CAD8-409A-A2FA-B2427356C4FF}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AD6-4E74-9256-64D706EDEFB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{7868DC5A-6502-40E8-8C13-2258E3122277}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AD6-4E74-9256-64D706EDEFB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{3EC53616-8D4D-4ED2-862F-BBFDDCD78EC0}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AD6-4E74-9256-64D706EDEF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59.3</c:v>
                </c:pt>
                <c:pt idx="16">
                  <c:v>59.5</c:v>
                </c:pt>
                <c:pt idx="24">
                  <c:v>60.3</c:v>
                </c:pt>
              </c:numCache>
            </c:numRef>
          </c:xVal>
          <c:yVal>
            <c:numRef>
              <c:f>公会計指標分析・財政指標組合せ分析表!$BP$51:$DC$51</c:f>
              <c:numCache>
                <c:formatCode>#,##0.0;"▲ "#,##0.0</c:formatCode>
                <c:ptCount val="40"/>
                <c:pt idx="8">
                  <c:v>81</c:v>
                </c:pt>
                <c:pt idx="16">
                  <c:v>81.099999999999994</c:v>
                </c:pt>
                <c:pt idx="24">
                  <c:v>78.5</c:v>
                </c:pt>
              </c:numCache>
            </c:numRef>
          </c:yVal>
          <c:smooth val="0"/>
          <c:extLst>
            <c:ext xmlns:c16="http://schemas.microsoft.com/office/drawing/2014/chart" uri="{C3380CC4-5D6E-409C-BE32-E72D297353CC}">
              <c16:uniqueId val="{00000009-4AD6-4E74-9256-64D706EDEF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{63B9EF5A-CC4E-4E23-910E-390BADBD5C12}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AD6-4E74-9256-64D706EDEFB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{9E2C280A-CB8E-4A41-8524-FB04EEC6629C}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D6-4E74-9256-64D706EDEF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{341B3C37-52A8-4E07-A040-C8976273D4F5}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D6-4E74-9256-64D706EDEF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{0ED2DFE3-2ED8-41B8-8075-1CF9C52CCE75}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D6-4E74-9256-64D706EDEF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{919A2A7D-CC26-4A64-A0E6-4A050251CEE0}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D6-4E74-9256-64D706EDEFB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{A43C0D19-E1C0-4152-BF07-55A425F2C63E}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AD6-4E74-9256-64D706EDEFB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{04A5C4E4-488C-4E4E-B7FB-7656AB1C7416}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AD6-4E74-9256-64D706EDEFB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{5E0132D1-E038-433E-82EC-D8D2D6A3D375}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AD6-4E74-9256-64D706EDEFB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{F04024D5-2016-4032-815C-B510E6CE4502}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AD6-4E74-9256-64D706EDEF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numCache>
            </c:numRef>
          </c:xVal>
          <c:yVal>
            <c:numRef>
              <c:f>公会計指標分析・財政指標組合せ分析表!$BP$55:$DC$55</c:f>
              <c:numCache>
                <c:formatCode>#,##0.0;"▲ "#,##0.0</c:formatCode>
                <c:ptCount val="40"/>
                <c:pt idx="8">
                  <c:v>13</c:v>
                </c:pt>
                <c:pt idx="16">
                  <c:v>21</c:v>
                </c:pt>
                <c:pt idx="24">
                  <c:v>20.2</c:v>
                </c:pt>
              </c:numCache>
            </c:numRef>
          </c:yVal>
          <c:smooth val="0"/>
          <c:extLst>
            <c:ext xmlns:c16="http://schemas.microsoft.com/office/drawing/2014/chart" uri="{C3380CC4-5D6E-409C-BE32-E72D297353CC}">
              <c16:uniqueId val="{00000013-4AD6-4E74-9256-64D706EDEFBC}"/>
            </c:ext>
          </c:extLst>
        </c:ser>
        <c:dLbls>
          <c:showLegendKey val="0"/>
          <c:showVal val="1"/>
          <c:showCatName val="0"/>
          <c:showSerName val="0"/>
          <c:showPercent val="0"/>
          <c:showBubbleSize val="0"/>
        </c:dLbls>
        <c:axId val="46179840"/>
        <c:axId val="46181760"/>
      </c:scatterChart>
      <c:valAx>
        <c:axId val="46179840"/>
        <c:scaling>
          <c:orientation val="minMax"/>
          <c:max val="60.9"/>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{3090FA7F-F1F7-4CE7-9AE6-4B9DDD7DE8B3}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C68-4791-87EB-FA9F2C7365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{9BD29F95-7573-4FC9-93E2-BF4DC3596301}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68-4791-87EB-FA9F2C7365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{F162D9F5-B88E-4F23-9B4D-3DD310404A3D}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68-4791-87EB-FA9F2C7365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{52FADD85-B46E-4637-ABD5-62B969A08B8A}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68-4791-87EB-FA9F2C7365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{B8D472BB-E84C-4D09-8091-541F38E3A660}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68-4791-87EB-FA9F2C73659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{6B18D2ED-67E6-4F4A-8700-8FC9AED8F0B7}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C68-4791-87EB-FA9F2C736599}"/>
                </c:ext>
              </c:extLst>
            </c:dLbl>
            <c:dLbl>
              <c:idx val="16"/>
              <c:layout>
                <c:manualLayout>
                  <c:x val="-3.1493523649362705E-2"/>
                  <c:y val="-7.159822509242026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{4AAC7976-9122-4C02-B4AB-159463BEECE1}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C68-4791-87EB-FA9F2C736599}"/>
                </c:ext>
              </c:extLst>
            </c:dLbl>
            <c:dLbl>
              <c:idx val="24"/>
              <c:layout>
                <c:manualLayout>
                  <c:x val="-2.643581313924958E-2"/>
                  <c:y val="-4.11527926093922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{83961268-B261-49DF-A776-36727A225861}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C68-4791-87EB-FA9F2C736599}"/>
                </c:ext>
              </c:extLst>
            </c:dLbl>
            <c:dLbl>
              <c:idx val="32"/>
              <c:layout>
                <c:manualLayout>
                  <c:x val="-3.7164709862248388E-2"/>
                  <c:y val="-7.449909480535403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{76EE87A2-84FB-4D83-80FF-5A33517CD9D5}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C68-4791-87EB-FA9F2C7365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10</c:v>
                </c:pt>
                <c:pt idx="16">
                  <c:v>9.3000000000000007</c:v>
                </c:pt>
                <c:pt idx="24">
                  <c:v>9.1</c:v>
                </c:pt>
                <c:pt idx="32">
                  <c:v>9</c:v>
                </c:pt>
              </c:numCache>
            </c:numRef>
          </c:xVal>
          <c:yVal>
            <c:numRef>
              <c:f>公会計指標分析・財政指標組合せ分析表!$BP$73:$DC$73</c:f>
              <c:numCache>
                <c:formatCode>#,##0.0;"▲ "#,##0.0</c:formatCode>
                <c:ptCount val="40"/>
                <c:pt idx="0">
                  <c:v>92.8</c:v>
                </c:pt>
                <c:pt idx="8">
                  <c:v>81</c:v>
                </c:pt>
                <c:pt idx="16">
                  <c:v>81.099999999999994</c:v>
                </c:pt>
                <c:pt idx="24">
                  <c:v>78.5</c:v>
                </c:pt>
                <c:pt idx="32">
                  <c:v>79.099999999999994</c:v>
                </c:pt>
              </c:numCache>
            </c:numRef>
          </c:yVal>
          <c:smooth val="0"/>
          <c:extLst>
            <c:ext xmlns:c16="http://schemas.microsoft.com/office/drawing/2014/chart" uri="{C3380CC4-5D6E-409C-BE32-E72D297353CC}">
              <c16:uniqueId val="{00000009-AC68-4791-87EB-FA9F2C73659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{ADE99026-8A5B-4EA1-AB5A-A10EA04FA9FF}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C68-4791-87EB-FA9F2C73659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{FC00F1FC-D11B-4F1E-8232-376F7AABE123}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68-4791-87EB-FA9F2C7365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{68D8D3E6-12A8-4553-B826-EE07D730D233}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68-4791-87EB-FA9F2C7365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{F310AD8E-ADB1-495C-86C3-0D6AD79D6790}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68-4791-87EB-FA9F2C7365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{618972E8-E2C1-482F-B023-EB17EBDBF609}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68-4791-87EB-FA9F2C736599}"/>
                </c:ext>
              </c:extLst>
            </c:dLbl>
            <c:dLbl>
              <c:idx val="8"/>
              <c:layout>
                <c:manualLayout>
                  <c:x val="-3.1697991619110633E-2"/>
                  <c:y val="-5.3004574948952228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{ED614117-FAFA-45BC-87E0-E2A3469681B3}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C68-4791-87EB-FA9F2C736599}"/>
                </c:ext>
              </c:extLst>
            </c:dLbl>
            <c:dLbl>
              <c:idx val="16"/>
              <c:layout>
                <c:manualLayout>
                  <c:x val="-4.5160355153971293E-2"/>
                  <c:y val="-7.122354369148180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{5A2C09CB-53B2-4E77-B889-F0532AE5A41E}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C68-4791-87EB-FA9F2C736599}"/>
                </c:ext>
              </c:extLst>
            </c:dLbl>
            <c:dLbl>
              <c:idx val="24"/>
              <c:layout>
                <c:manualLayout>
                  <c:x val="-1.8235628084250027E-2"/>
                  <c:y val="-7.452289769142829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{B2D7C3D6-1E06-4473-BE3A-5C45EDEE60F3}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C68-4791-87EB-FA9F2C736599}"/>
                </c:ext>
              </c:extLst>
            </c:dLbl>
            <c:dLbl>
              <c:idx val="32"/>
              <c:layout>
                <c:manualLayout>
                  <c:x val="-3.1697991619110633E-2"/>
                  <c:y val="-5.09155720193136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{4590AFEC-9FD1-4637-AC9F-AD876847480A}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C68-4791-87EB-FA9F2C7365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AC68-4791-87EB-FA9F2C736599}"/>
            </c:ext>
          </c:extLst>
        </c:ser>
        <c:dLbls>
          <c:showLegendKey val="0"/>
          <c:showVal val="1"/>
          <c:showCatName val="0"/>
          <c:showSerName val="0"/>
          <c:showPercent val="0"/>
          <c:showBubbleSize val="0"/>
        </c:dLbls>
        <c:axId val="84219776"/>
        <c:axId val="84234240"/>
      </c:scatterChart>
      <c:valAx>
        <c:axId val="84219776"/>
        <c:scaling>
          <c:orientation val="minMax"/>
          <c:max val="11.79999999999999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地方債の償還の終了に伴う</a:t>
          </a:r>
          <a:r>
            <a:rPr kumimoji="1" lang="ja-JP" altLang="ja-JP" sz="1300">
              <a:solidFill>
                <a:schemeClr val="dk1"/>
              </a:solidFill>
              <a:effectLst/>
              <a:latin typeface="+mn-lt"/>
              <a:ea typeface="+mn-ea"/>
              <a:cs typeface="+mn-cs"/>
            </a:rPr>
            <a:t>元利償還金</a:t>
          </a:r>
          <a:r>
            <a:rPr kumimoji="1" lang="ja-JP" altLang="en-US" sz="1300">
              <a:solidFill>
                <a:schemeClr val="dk1"/>
              </a:solidFill>
              <a:effectLst/>
              <a:latin typeface="+mn-lt"/>
              <a:ea typeface="+mn-ea"/>
              <a:cs typeface="+mn-cs"/>
            </a:rPr>
            <a:t>の減少や算入公債費の増などにより、実質公債費比率の分子の構造は減となっている。</a:t>
          </a:r>
          <a:endParaRPr lang="ja-JP" altLang="ja-JP" sz="13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一般会計等に係る地方債の現在高</a:t>
          </a:r>
          <a:r>
            <a:rPr kumimoji="1" lang="ja-JP" altLang="en-US" sz="1300">
              <a:solidFill>
                <a:schemeClr val="dk1"/>
              </a:solidFill>
              <a:effectLst/>
              <a:latin typeface="+mn-lt"/>
              <a:ea typeface="+mn-ea"/>
              <a:cs typeface="+mn-cs"/>
            </a:rPr>
            <a:t>は増加したものの、退職手当負担見込額の減少等により</a:t>
          </a:r>
          <a:r>
            <a:rPr kumimoji="1" lang="ja-JP" altLang="ja-JP" sz="1300">
              <a:solidFill>
                <a:schemeClr val="dk1"/>
              </a:solidFill>
              <a:effectLst/>
              <a:latin typeface="+mn-lt"/>
              <a:ea typeface="+mn-ea"/>
              <a:cs typeface="+mn-cs"/>
            </a:rPr>
            <a:t>将来負担額</a:t>
          </a:r>
          <a:r>
            <a:rPr kumimoji="1" lang="ja-JP" altLang="en-US" sz="1300">
              <a:solidFill>
                <a:schemeClr val="dk1"/>
              </a:solidFill>
              <a:effectLst/>
              <a:latin typeface="+mn-lt"/>
              <a:ea typeface="+mn-ea"/>
              <a:cs typeface="+mn-cs"/>
            </a:rPr>
            <a:t>はやや</a:t>
          </a:r>
          <a:r>
            <a:rPr kumimoji="1" lang="ja-JP" altLang="ja-JP" sz="1300">
              <a:solidFill>
                <a:schemeClr val="dk1"/>
              </a:solidFill>
              <a:effectLst/>
              <a:latin typeface="+mn-lt"/>
              <a:ea typeface="+mn-ea"/>
              <a:cs typeface="+mn-cs"/>
            </a:rPr>
            <a:t>減少</a:t>
          </a:r>
          <a:r>
            <a:rPr kumimoji="1" lang="ja-JP" altLang="en-US" sz="1300">
              <a:solidFill>
                <a:schemeClr val="dk1"/>
              </a:solidFill>
              <a:effectLst/>
              <a:latin typeface="+mn-lt"/>
              <a:ea typeface="+mn-ea"/>
              <a:cs typeface="+mn-cs"/>
            </a:rPr>
            <a:t>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しかし、</a:t>
          </a:r>
          <a:r>
            <a:rPr kumimoji="1" lang="ja-JP" altLang="ja-JP" sz="1300">
              <a:solidFill>
                <a:schemeClr val="dk1"/>
              </a:solidFill>
              <a:effectLst/>
              <a:latin typeface="+mn-lt"/>
              <a:ea typeface="+mn-ea"/>
              <a:cs typeface="+mn-cs"/>
            </a:rPr>
            <a:t>充当可能基金や基準財政需要額算入見込額の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により充当可能財源等が</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し、将来負担比率の分子が</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している。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愛媛県松前町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財源不足により減少している。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計画的な運用を行い、適正な水準を維持したい。</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大規模地震災害対策基金：大規模な地震による災害の予防、応急対策及び復旧等に要する経費並びに国内における大規模な地震による甚大な災害の被災</a:t>
          </a:r>
          <a:r>
            <a:rPr kumimoji="1" lang="ja-JP" altLang="en-US"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者を支援する</a:t>
          </a:r>
          <a:r>
            <a:rPr kumimoji="1" lang="ja-JP" altLang="en-US" sz="1300">
              <a:solidFill>
                <a:schemeClr val="dk1"/>
              </a:solidFill>
              <a:effectLst/>
              <a:latin typeface="+mn-lt"/>
              <a:ea typeface="+mn-ea"/>
              <a:cs typeface="+mn-cs"/>
            </a:rPr>
            <a:t>ための経費</a:t>
          </a:r>
          <a:endParaRPr lang="ja-JP" altLang="ja-JP" sz="1300">
            <a:effectLst/>
          </a:endParaRPr>
        </a:p>
        <a:p>
          <a:r>
            <a:rPr kumimoji="1" lang="ja-JP" altLang="ja-JP" sz="1300">
              <a:solidFill>
                <a:schemeClr val="dk1"/>
              </a:solidFill>
              <a:effectLst/>
              <a:latin typeface="+mn-lt"/>
              <a:ea typeface="+mn-ea"/>
              <a:cs typeface="+mn-cs"/>
            </a:rPr>
            <a:t>　地域福祉基金　　　　　：在宅福祉の向上、健康づくり推進及び民間活動の活発化を促進し、松前町の地域福祉の促進を図る</a:t>
          </a:r>
          <a:r>
            <a:rPr kumimoji="1" lang="ja-JP" altLang="en-US" sz="1300">
              <a:solidFill>
                <a:schemeClr val="dk1"/>
              </a:solidFill>
              <a:effectLst/>
              <a:latin typeface="+mn-lt"/>
              <a:ea typeface="+mn-ea"/>
              <a:cs typeface="+mn-cs"/>
            </a:rPr>
            <a:t>ための経費</a:t>
          </a:r>
          <a:endParaRPr lang="ja-JP" altLang="ja-JP" sz="1300">
            <a:effectLst/>
          </a:endParaRPr>
        </a:p>
        <a:p>
          <a:r>
            <a:rPr kumimoji="1" lang="ja-JP" altLang="ja-JP" sz="1300">
              <a:solidFill>
                <a:schemeClr val="dk1"/>
              </a:solidFill>
              <a:effectLst/>
              <a:latin typeface="+mn-lt"/>
              <a:ea typeface="+mn-ea"/>
              <a:cs typeface="+mn-cs"/>
            </a:rPr>
            <a:t>　公共施設維持管理基金　：行政財産として管理する建物の維持管理及び更新に要する経費</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大規模地震災害対策基金：</a:t>
          </a:r>
          <a:r>
            <a:rPr kumimoji="1" lang="ja-JP" altLang="en-US" sz="1300">
              <a:solidFill>
                <a:schemeClr val="dk1"/>
              </a:solidFill>
              <a:effectLst/>
              <a:latin typeface="+mn-lt"/>
              <a:ea typeface="+mn-ea"/>
              <a:cs typeface="+mn-cs"/>
            </a:rPr>
            <a:t>災害用備蓄品の購入に当たり取り崩したため減少した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地域福祉基金　　　　　：増減無し。</a:t>
          </a:r>
          <a:endParaRPr lang="ja-JP" altLang="ja-JP" sz="1300">
            <a:effectLst/>
          </a:endParaRPr>
        </a:p>
        <a:p>
          <a:r>
            <a:rPr kumimoji="1" lang="ja-JP" altLang="ja-JP" sz="1300">
              <a:solidFill>
                <a:schemeClr val="dk1"/>
              </a:solidFill>
              <a:effectLst/>
              <a:latin typeface="+mn-lt"/>
              <a:ea typeface="+mn-ea"/>
              <a:cs typeface="+mn-cs"/>
            </a:rPr>
            <a:t>　公共施設維持管理基金　：今後の公共施設の維持管理や更新に関する経費に充てるため</a:t>
          </a:r>
          <a:r>
            <a:rPr kumimoji="1" lang="ja-JP" altLang="en-US" sz="1300">
              <a:solidFill>
                <a:schemeClr val="dk1"/>
              </a:solidFill>
              <a:effectLst/>
              <a:latin typeface="+mn-lt"/>
              <a:ea typeface="+mn-ea"/>
              <a:cs typeface="+mn-cs"/>
            </a:rPr>
            <a:t>の積み立てを行ったため増加した</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大規模地震災害対策基金：現金として積み立てしておくだけではなく、一部については水、食糧などの災害に備えての備蓄品として現物で保有する</a:t>
          </a:r>
          <a:r>
            <a:rPr kumimoji="1" lang="ja-JP" altLang="en-US"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地域福祉基金　　　　　：社会福祉、児童福祉に関する公共施設の更新や維持管理に要する経費への</a:t>
          </a:r>
          <a:r>
            <a:rPr kumimoji="1" lang="ja-JP" altLang="en-US" sz="1300">
              <a:solidFill>
                <a:schemeClr val="dk1"/>
              </a:solidFill>
              <a:effectLst/>
              <a:latin typeface="+mn-lt"/>
              <a:ea typeface="+mn-ea"/>
              <a:cs typeface="+mn-cs"/>
            </a:rPr>
            <a:t>使用</a:t>
          </a:r>
          <a:r>
            <a:rPr kumimoji="1" lang="ja-JP" altLang="ja-JP" sz="1300">
              <a:solidFill>
                <a:schemeClr val="dk1"/>
              </a:solidFill>
              <a:effectLst/>
              <a:latin typeface="+mn-lt"/>
              <a:ea typeface="+mn-ea"/>
              <a:cs typeface="+mn-cs"/>
            </a:rPr>
            <a:t>も</a:t>
          </a:r>
          <a:r>
            <a:rPr kumimoji="1" lang="ja-JP" altLang="en-US" sz="1300">
              <a:solidFill>
                <a:schemeClr val="dk1"/>
              </a:solidFill>
              <a:effectLst/>
              <a:latin typeface="+mn-lt"/>
              <a:ea typeface="+mn-ea"/>
              <a:cs typeface="+mn-cs"/>
            </a:rPr>
            <a:t>検討する。</a:t>
          </a:r>
          <a:endParaRPr lang="ja-JP" altLang="ja-JP" sz="1300">
            <a:effectLst/>
          </a:endParaRPr>
        </a:p>
        <a:p>
          <a:r>
            <a:rPr kumimoji="1" lang="ja-JP" altLang="ja-JP" sz="1300">
              <a:solidFill>
                <a:schemeClr val="dk1"/>
              </a:solidFill>
              <a:effectLst/>
              <a:latin typeface="+mn-lt"/>
              <a:ea typeface="+mn-ea"/>
              <a:cs typeface="+mn-cs"/>
            </a:rPr>
            <a:t>　公共施設維持管理基金　；今後想定される公共施設の長寿命化対策に係る経費の財源とする</a:t>
          </a:r>
          <a:r>
            <a:rPr kumimoji="1" lang="ja-JP" altLang="en-US" sz="1300">
              <a:solidFill>
                <a:schemeClr val="dk1"/>
              </a:solidFill>
              <a:effectLst/>
              <a:latin typeface="+mn-lt"/>
              <a:ea typeface="+mn-ea"/>
              <a:cs typeface="+mn-cs"/>
            </a:rPr>
            <a:t>ため</a:t>
          </a:r>
          <a:r>
            <a:rPr kumimoji="1" lang="ja-JP" altLang="ja-JP" sz="1300">
              <a:solidFill>
                <a:schemeClr val="dk1"/>
              </a:solidFill>
              <a:effectLst/>
              <a:latin typeface="+mn-lt"/>
              <a:ea typeface="+mn-ea"/>
              <a:cs typeface="+mn-cs"/>
            </a:rPr>
            <a:t>、年度末の収支状況をみながら積立を</a:t>
          </a:r>
          <a:r>
            <a:rPr kumimoji="1" lang="ja-JP" altLang="en-US" sz="1300">
              <a:solidFill>
                <a:schemeClr val="dk1"/>
              </a:solidFill>
              <a:effectLst/>
              <a:latin typeface="+mn-lt"/>
              <a:ea typeface="+mn-ea"/>
              <a:cs typeface="+mn-cs"/>
            </a:rPr>
            <a:t>続ける</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地方財政法に基づく</a:t>
          </a:r>
          <a:r>
            <a:rPr kumimoji="1" lang="ja-JP" altLang="ja-JP" sz="1300">
              <a:solidFill>
                <a:schemeClr val="dk1"/>
              </a:solidFill>
              <a:effectLst/>
              <a:latin typeface="+mn-lt"/>
              <a:ea typeface="+mn-ea"/>
              <a:cs typeface="+mn-cs"/>
            </a:rPr>
            <a:t>積立て</a:t>
          </a:r>
          <a:r>
            <a:rPr kumimoji="1" lang="ja-JP" altLang="en-US" sz="1300">
              <a:solidFill>
                <a:schemeClr val="dk1"/>
              </a:solidFill>
              <a:effectLst/>
              <a:latin typeface="+mn-lt"/>
              <a:ea typeface="+mn-ea"/>
              <a:cs typeface="+mn-cs"/>
            </a:rPr>
            <a:t>を行ったが</a:t>
          </a:r>
          <a:r>
            <a:rPr kumimoji="1" lang="ja-JP" altLang="ja-JP" sz="1300">
              <a:solidFill>
                <a:schemeClr val="dk1"/>
              </a:solidFill>
              <a:effectLst/>
              <a:latin typeface="+mn-lt"/>
              <a:ea typeface="+mn-ea"/>
              <a:cs typeface="+mn-cs"/>
            </a:rPr>
            <a:t>、財源不足</a:t>
          </a:r>
          <a:r>
            <a:rPr kumimoji="1" lang="ja-JP" altLang="en-US" sz="1300">
              <a:solidFill>
                <a:schemeClr val="dk1"/>
              </a:solidFill>
              <a:effectLst/>
              <a:latin typeface="+mn-lt"/>
              <a:ea typeface="+mn-ea"/>
              <a:cs typeface="+mn-cs"/>
            </a:rPr>
            <a:t>による取崩しの方が多かったため</a:t>
          </a:r>
          <a:r>
            <a:rPr kumimoji="1" lang="ja-JP" altLang="ja-JP" sz="1300">
              <a:solidFill>
                <a:schemeClr val="dk1"/>
              </a:solidFill>
              <a:effectLst/>
              <a:latin typeface="+mn-lt"/>
              <a:ea typeface="+mn-ea"/>
              <a:cs typeface="+mn-cs"/>
            </a:rPr>
            <a:t>減少</a:t>
          </a:r>
          <a:r>
            <a:rPr kumimoji="1" lang="ja-JP" altLang="en-US" sz="1300">
              <a:solidFill>
                <a:schemeClr val="dk1"/>
              </a:solidFill>
              <a:effectLst/>
              <a:latin typeface="+mn-lt"/>
              <a:ea typeface="+mn-ea"/>
              <a:cs typeface="+mn-cs"/>
            </a:rPr>
            <a:t>した</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計画的な運用を行い、適正な水準を維持したい。</a:t>
          </a:r>
          <a:endParaRPr lang="ja-JP" altLang="ja-JP" sz="1300">
            <a:effectLst/>
          </a:endParaRPr>
        </a:p>
        <a:p>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地方債の償還のための取崩しを行ったため減少した。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地方債の償還</a:t>
          </a:r>
          <a:r>
            <a:rPr kumimoji="1" lang="ja-JP" altLang="en-US" sz="1300">
              <a:solidFill>
                <a:schemeClr val="dk1"/>
              </a:solidFill>
              <a:effectLst/>
              <a:latin typeface="+mn-lt"/>
              <a:ea typeface="+mn-ea"/>
              <a:cs typeface="+mn-cs"/>
            </a:rPr>
            <a:t>予定</a:t>
          </a:r>
          <a:r>
            <a:rPr kumimoji="1" lang="ja-JP" altLang="ja-JP" sz="1300">
              <a:solidFill>
                <a:schemeClr val="dk1"/>
              </a:solidFill>
              <a:effectLst/>
              <a:latin typeface="+mn-lt"/>
              <a:ea typeface="+mn-ea"/>
              <a:cs typeface="+mn-cs"/>
            </a:rPr>
            <a:t>を踏まえ、適正な規模の残高</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維持していきたい。</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099F112-419A-4AC1-9B17-750C63D274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057C076-9582-4305-9F20-0266D2E99B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5F47F83-00FE-4B39-A457-B0D357729C1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63F4FFF-6CE1-4B6C-9A62-26771A06556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D3525CF-0927-4B81-AAA3-48FF8B6C5B9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4BC4D45-3575-46B1-9C64-B95549DA15C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98008F3-31FF-450E-A190-F8492B1D1AD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1612438-C2D1-4014-82D4-DB82D2F979F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708ED28-E03B-419F-B805-54C74786FE5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5EAC6FE-F942-41E3-B8EE-5A90D392502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C7C9E13-451B-4915-B9AF-05D5DBD346F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702353E-8C9A-4F47-B58C-CBC90CF1983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30,913
30,787
20.41
10,293,462
9,944,187
310,385
6,674,608
11,072,244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F6FE666-F3E9-4AF9-A164-984BF0A101F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3593CCF-6698-4BCC-B672-CCDADED6E3F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C9B8140-4796-42AA-BAD3-DFD421432CC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E85CA02-270A-4058-AFC3-AA01EC038B5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00AAE54-10F7-41D8-8E5F-7CF47698E7F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D3351D4-0C25-4393-9CE6-009C3BF5025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1ADBC7F-BA32-4F98-8E55-328DC5009AF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9414D2E-061F-41BD-9451-B4FFABAED45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CE41C92-5A54-4B16-A053-EF5E516A952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BE4C9DC-E30A-4753-88BB-C0361E43ADE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FD3C1E5-B42D-452A-8113-DD39037B4F7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23186E2-FE6E-4F9E-843F-E8E5319C581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563B358-517A-4243-B6C1-F0145A00D0A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1F31799-7B94-4F09-A03C-8E7A08D8A64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9C83B0F-720D-477F-9E82-606507F21AA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657EF29-C26F-4D38-B4B2-49072CF7E1D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45DED72-AECC-48FB-B06D-0CFCFD698FC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90583F15-8355-4934-A001-9735FD3E1E0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8BBB93CE-17B4-44F2-A22A-26859ADC0BDB}"/>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1B8E3333-39AB-4841-88D1-C9F8801EB46B}"/>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53802652-B1EB-4EDD-9904-E03C9CFBCB95}"/>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E8549DD5-F7DD-4CD4-BDFD-AFCCFE4B56F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D7866155-91D4-48D3-9DFC-4D14AE9BB02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F34060E0-3FB8-4DE7-B30C-33824F2CDF1A}"/>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24BFC907-C0F5-4CD4-9B5D-40E0488E9F0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419658E5-0B6A-4C59-95BD-B1DACACB939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B829A243-3A83-4573-844A-A65D3F7E140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69381D58-AABD-42C6-BCED-E29FF39FFD3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4823871F-3991-4960-9EE0-3291B62906E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BD3C637F-DC56-40D4-8D38-39305D7CE24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F0677E1D-13DC-47C1-BAF8-C368F6E3C22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8DBEE1A8-EBAF-427C-A1C8-71F32E01E04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6402249F-8ACA-4DAE-99D5-97CCBB1EDB9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FE7739A6-303A-41F9-957A-E1326DBF8EE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有形固定資産減価償却率は類似団体より高い水準にあるが、平成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年度に策定した公共施設等総合管理計画において、今後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年間で公共施設（建物）の延床面積を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％以上削減するという目標を掲げており、老朽化した施設の集約化・複合化や除却を進めていく方針である。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BE996D9B-B672-402F-9AB8-DAE035C5FF0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E655D5C-175F-46BF-80B7-8198028FEE3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8DFC3AA8-E55D-4051-99E8-E4F4CC12FDE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46151703-EBB3-4433-B705-E51A828183A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EEB7527-769F-4E14-B09C-950630F5C10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80CE66CB-8846-4EDF-8225-5607DDF796F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E5552D3-FE6C-453D-BF49-A237F289649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6A10EA9B-2CA9-434D-B819-F1D102E5D61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BB464F0F-981C-470E-BFBE-60BBF6C939E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B18CD36E-263F-46F3-8AF0-D685779805A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EB0917DF-1777-4966-A037-7A5061B57AA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58960042-F4D9-4377-B45B-0FF89025191B}"/>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2DD4AD9C-0B17-4A00-B52C-38E95B26413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B50D0A5-B47F-463C-BA0A-A699DED052B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7147E654-44F6-46F7-9EED-FC70B907C513}"/>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C82DF033-82E0-4815-8BC6-553A9C4E876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F232D1B4-E8C4-438D-8A57-7C4972425502}"/>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B15A72F2-1E99-4708-936A-53F078F4D60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a:extLst>
            <a:ext uri="{FF2B5EF4-FFF2-40B4-BE49-F238E27FC236}">
              <a16:creationId xmlns:a16="http://schemas.microsoft.com/office/drawing/2014/main" id="{B1645CFB-1A06-4443-9EFB-0F4CDCFCE58F}"/>
            </a:ext>
          </a:extLst>
        </xdr:cNvPr>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a:extLst>
            <a:ext uri="{FF2B5EF4-FFF2-40B4-BE49-F238E27FC236}">
              <a16:creationId xmlns:a16="http://schemas.microsoft.com/office/drawing/2014/main" id="{8A6B585A-68F8-4973-876B-194FFEEE031E}"/>
            </a:ext>
          </a:extLst>
        </xdr:cNvPr>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a:extLst>
            <a:ext uri="{FF2B5EF4-FFF2-40B4-BE49-F238E27FC236}">
              <a16:creationId xmlns:a16="http://schemas.microsoft.com/office/drawing/2014/main" id="{89DAA977-4825-4116-8708-B6306AC40568}"/>
            </a:ext>
          </a:extLst>
        </xdr:cNvPr>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a:extLst>
            <a:ext uri="{FF2B5EF4-FFF2-40B4-BE49-F238E27FC236}">
              <a16:creationId xmlns:a16="http://schemas.microsoft.com/office/drawing/2014/main" id="{2E3F85B3-488F-44B7-A8C3-ECE57F923E9E}"/>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a:extLst>
            <a:ext uri="{FF2B5EF4-FFF2-40B4-BE49-F238E27FC236}">
              <a16:creationId xmlns:a16="http://schemas.microsoft.com/office/drawing/2014/main" id="{702035A9-A485-4493-BA8C-903F33B5AA47}"/>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a:extLst>
            <a:ext uri="{FF2B5EF4-FFF2-40B4-BE49-F238E27FC236}">
              <a16:creationId xmlns:a16="http://schemas.microsoft.com/office/drawing/2014/main" id="{BB019725-FC5B-47B9-95B1-8164ADA759BA}"/>
            </a:ext>
          </a:extLst>
        </xdr:cNvPr>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a:extLst>
            <a:ext uri="{FF2B5EF4-FFF2-40B4-BE49-F238E27FC236}">
              <a16:creationId xmlns:a16="http://schemas.microsoft.com/office/drawing/2014/main" id="{9A139CFC-BBD0-4219-97CC-6262E00829AC}"/>
            </a:ext>
          </a:extLst>
        </xdr:cNvPr>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a:extLst>
            <a:ext uri="{FF2B5EF4-FFF2-40B4-BE49-F238E27FC236}">
              <a16:creationId xmlns:a16="http://schemas.microsoft.com/office/drawing/2014/main" id="{8A5CC73E-884F-4C6D-942F-7D3D0BB1E5FE}"/>
            </a:ext>
          </a:extLst>
        </xdr:cNvPr>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a:extLst>
            <a:ext uri="{FF2B5EF4-FFF2-40B4-BE49-F238E27FC236}">
              <a16:creationId xmlns:a16="http://schemas.microsoft.com/office/drawing/2014/main" id="{C9137194-CB2D-4B11-B4F5-4F400115CF81}"/>
            </a:ext>
          </a:extLst>
        </xdr:cNvPr>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a:extLst>
            <a:ext uri="{FF2B5EF4-FFF2-40B4-BE49-F238E27FC236}">
              <a16:creationId xmlns:a16="http://schemas.microsoft.com/office/drawing/2014/main" id="{944D7929-D2CA-4D8C-BB31-B2C1ADA7CFCA}"/>
            </a:ext>
          </a:extLst>
        </xdr:cNvPr>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C0A7298-9BF1-4B3D-8100-4CC160B6834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2EBD031-161C-4DBC-B319-6F9362B9D2F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25714BE-2B99-467B-AE2C-A9635B492CF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F7E7D2F-2344-4607-9581-18F27D210B8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86A98C9-C2BC-4737-B655-16388305EF5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40186</xdr:rowOff>
    </xdr:from>
    <xdr:to>
      <xdr:col>19</xdr:col>
      <xdr:colOff>187325</xdr:colOff>
      <xdr:row>31</xdr:row>
      <xdr:rowOff>141786</xdr:rowOff>
    </xdr:to>
    <xdr:sp macro="" textlink="">
      <xdr:nvSpPr>
        <xdr:cNvPr id="81" name="楕円 80">
          <a:extLst>
            <a:ext uri="{FF2B5EF4-FFF2-40B4-BE49-F238E27FC236}">
              <a16:creationId xmlns:a16="http://schemas.microsoft.com/office/drawing/2014/main" id="{C03D6E1B-E86D-4863-B338-2C00ECAACFEB}"/>
            </a:ext>
          </a:extLst>
        </xdr:cNvPr>
        <xdr:cNvSpPr/>
      </xdr:nvSpPr>
      <xdr:spPr>
        <a:xfrm>
          <a:off x="4000500" y="6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64861</xdr:rowOff>
    </xdr:from>
    <xdr:to>
      <xdr:col>15</xdr:col>
      <xdr:colOff>187325</xdr:colOff>
      <xdr:row>31</xdr:row>
      <xdr:rowOff>166461</xdr:rowOff>
    </xdr:to>
    <xdr:sp macro="" textlink="">
      <xdr:nvSpPr>
        <xdr:cNvPr id="82" name="楕円 81">
          <a:extLst>
            <a:ext uri="{FF2B5EF4-FFF2-40B4-BE49-F238E27FC236}">
              <a16:creationId xmlns:a16="http://schemas.microsoft.com/office/drawing/2014/main" id="{0CE55460-C7AB-4D04-9D30-A0035DEECBE6}"/>
            </a:ext>
          </a:extLst>
        </xdr:cNvPr>
        <xdr:cNvSpPr/>
      </xdr:nvSpPr>
      <xdr:spPr>
        <a:xfrm>
          <a:off x="32385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90986</xdr:rowOff>
    </xdr:from>
    <xdr:to>
      <xdr:col>19</xdr:col>
      <xdr:colOff>136525</xdr:colOff>
      <xdr:row>31</xdr:row>
      <xdr:rowOff>115661</xdr:rowOff>
    </xdr:to>
    <xdr:cxnSp macro="">
      <xdr:nvCxnSpPr>
        <xdr:cNvPr id="83" name="直線コネクタ 82">
          <a:extLst>
            <a:ext uri="{FF2B5EF4-FFF2-40B4-BE49-F238E27FC236}">
              <a16:creationId xmlns:a16="http://schemas.microsoft.com/office/drawing/2014/main" id="{15A7FAC6-DFC2-4445-A4C5-2184C6A394FC}"/>
            </a:ext>
          </a:extLst>
        </xdr:cNvPr>
        <xdr:cNvCxnSpPr/>
      </xdr:nvCxnSpPr>
      <xdr:spPr>
        <a:xfrm flipV="1">
          <a:off x="3289300" y="6177461"/>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71029</xdr:rowOff>
    </xdr:from>
    <xdr:to>
      <xdr:col>11</xdr:col>
      <xdr:colOff>187325</xdr:colOff>
      <xdr:row>32</xdr:row>
      <xdr:rowOff>1179</xdr:rowOff>
    </xdr:to>
    <xdr:sp macro="" textlink="">
      <xdr:nvSpPr>
        <xdr:cNvPr id="84" name="楕円 83">
          <a:extLst>
            <a:ext uri="{FF2B5EF4-FFF2-40B4-BE49-F238E27FC236}">
              <a16:creationId xmlns:a16="http://schemas.microsoft.com/office/drawing/2014/main" id="{074E1C82-94C4-493D-94D6-70E6276D5FD3}"/>
            </a:ext>
          </a:extLst>
        </xdr:cNvPr>
        <xdr:cNvSpPr/>
      </xdr:nvSpPr>
      <xdr:spPr>
        <a:xfrm>
          <a:off x="2476500" y="61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115661</xdr:rowOff>
    </xdr:from>
    <xdr:to>
      <xdr:col>15</xdr:col>
      <xdr:colOff>136525</xdr:colOff>
      <xdr:row>31</xdr:row>
      <xdr:rowOff>121829</xdr:rowOff>
    </xdr:to>
    <xdr:cxnSp macro="">
      <xdr:nvCxnSpPr>
        <xdr:cNvPr id="85" name="直線コネクタ 84">
          <a:extLst>
            <a:ext uri="{FF2B5EF4-FFF2-40B4-BE49-F238E27FC236}">
              <a16:creationId xmlns:a16="http://schemas.microsoft.com/office/drawing/2014/main" id="{1AB096F9-DEB2-453F-A2BA-DABEEE8EB4C5}"/>
            </a:ext>
          </a:extLst>
        </xdr:cNvPr>
        <xdr:cNvCxnSpPr/>
      </xdr:nvCxnSpPr>
      <xdr:spPr>
        <a:xfrm flipV="1">
          <a:off x="2527300" y="6202136"/>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6" name="n_1aveValue有形固定資産減価償却率">
          <a:extLst>
            <a:ext uri="{FF2B5EF4-FFF2-40B4-BE49-F238E27FC236}">
              <a16:creationId xmlns:a16="http://schemas.microsoft.com/office/drawing/2014/main" id="{CA19A887-F2EC-4201-9758-72D4BC3398B4}"/>
            </a:ext>
          </a:extLst>
        </xdr:cNvPr>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87" name="n_2aveValue有形固定資産減価償却率">
          <a:extLst>
            <a:ext uri="{FF2B5EF4-FFF2-40B4-BE49-F238E27FC236}">
              <a16:creationId xmlns:a16="http://schemas.microsoft.com/office/drawing/2014/main" id="{E4FCAF14-518A-4AB3-9543-1DC9A18E871A}"/>
            </a:ext>
          </a:extLst>
        </xdr:cNvPr>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88" name="n_3aveValue有形固定資産減価償却率">
          <a:extLst>
            <a:ext uri="{FF2B5EF4-FFF2-40B4-BE49-F238E27FC236}">
              <a16:creationId xmlns:a16="http://schemas.microsoft.com/office/drawing/2014/main" id="{0F6237F0-A8B7-4CD3-BA53-8B16BE531E45}"/>
            </a:ext>
          </a:extLst>
        </xdr:cNvPr>
        <xdr:cNvSpPr txBox="1"/>
      </xdr:nvSpPr>
      <xdr:spPr>
        <a:xfrm>
          <a:off x="2324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158313</xdr:rowOff>
    </xdr:from>
    <xdr:ext cx="405111" cy="259045"/>
    <xdr:sp macro="" textlink="">
      <xdr:nvSpPr>
        <xdr:cNvPr id="89" name="n_1mainValue有形固定資産減価償却率">
          <a:extLst>
            <a:ext uri="{FF2B5EF4-FFF2-40B4-BE49-F238E27FC236}">
              <a16:creationId xmlns:a16="http://schemas.microsoft.com/office/drawing/2014/main" id="{ED1F14E1-5A61-40D5-A326-BC74C642097D}"/>
            </a:ext>
          </a:extLst>
        </xdr:cNvPr>
        <xdr:cNvSpPr txBox="1"/>
      </xdr:nvSpPr>
      <xdr:spPr>
        <a:xfrm>
          <a:off x="3836044" y="59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11538</xdr:rowOff>
    </xdr:from>
    <xdr:ext cx="405111" cy="259045"/>
    <xdr:sp macro="" textlink="">
      <xdr:nvSpPr>
        <xdr:cNvPr id="90" name="n_2mainValue有形固定資産減価償却率">
          <a:extLst>
            <a:ext uri="{FF2B5EF4-FFF2-40B4-BE49-F238E27FC236}">
              <a16:creationId xmlns:a16="http://schemas.microsoft.com/office/drawing/2014/main" id="{B8C3BE5F-675F-4BE1-9D87-DA1CEE21030F}"/>
            </a:ext>
          </a:extLst>
        </xdr:cNvPr>
        <xdr:cNvSpPr txBox="1"/>
      </xdr:nvSpPr>
      <xdr:spPr>
        <a:xfrm>
          <a:off x="3086744" y="592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17706</xdr:rowOff>
    </xdr:from>
    <xdr:ext cx="405111" cy="259045"/>
    <xdr:sp macro="" textlink="">
      <xdr:nvSpPr>
        <xdr:cNvPr id="91" name="n_3mainValue有形固定資産減価償却率">
          <a:extLst>
            <a:ext uri="{FF2B5EF4-FFF2-40B4-BE49-F238E27FC236}">
              <a16:creationId xmlns:a16="http://schemas.microsoft.com/office/drawing/2014/main" id="{AFD2E5E4-3DEC-4378-9FBF-8F4E0C3B6541}"/>
            </a:ext>
          </a:extLst>
        </xdr:cNvPr>
        <xdr:cNvSpPr txBox="1"/>
      </xdr:nvSpPr>
      <xdr:spPr>
        <a:xfrm>
          <a:off x="2324744" y="5932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C3EEA8E6-60DD-40D6-8E4E-D4D20ABCEC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EEA03588-DB1A-45B8-85E7-5A352F918CD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01D86148-4F68-4045-BD03-4FAA6FD7EC8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534F6FD6-CBAF-495F-B893-99264BC28F8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9D5548FC-3371-4DC7-9658-F63B9561A8C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84F99B59-11D9-4F5C-B70A-A903D532FFF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C3A0C4F4-2DBB-450D-B5BB-192C9E26D61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8BDB515B-349A-44A2-86CA-C162ABB9A59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E10C3461-F4EC-4266-9C74-C37A44844B1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7610910A-D696-4466-AA17-805721A0094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1EBA521F-2E66-4FF9-9677-74D032B32EA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741A2912-1CBE-4B8D-B087-933A6BC5954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62A7EF13-56E2-4B99-ACE4-9ACF6962761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債務償還可能年数は類似団体より高い水準にある。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地方債の発行額と償還額のバランスを調整しながら、健全な財政運営を維持していく。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3937CDF2-E63F-4E4D-85E7-9D9B9B35FA7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FE63ACB1-0F28-4A26-B6D3-A3D5F92137D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a:extLst>
            <a:ext uri="{FF2B5EF4-FFF2-40B4-BE49-F238E27FC236}">
              <a16:creationId xmlns:a16="http://schemas.microsoft.com/office/drawing/2014/main" id="{AD7106D9-4A09-4D87-83C9-9FA103EAA136}"/>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a:extLst>
            <a:ext uri="{FF2B5EF4-FFF2-40B4-BE49-F238E27FC236}">
              <a16:creationId xmlns:a16="http://schemas.microsoft.com/office/drawing/2014/main" id="{0A1CBF60-E5CE-47A7-B8F1-69665A8B64F8}"/>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a:extLst>
            <a:ext uri="{FF2B5EF4-FFF2-40B4-BE49-F238E27FC236}">
              <a16:creationId xmlns:a16="http://schemas.microsoft.com/office/drawing/2014/main" id="{A2F584FD-4203-434C-AEBE-23C3F2E9F611}"/>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a:extLst>
            <a:ext uri="{FF2B5EF4-FFF2-40B4-BE49-F238E27FC236}">
              <a16:creationId xmlns:a16="http://schemas.microsoft.com/office/drawing/2014/main" id="{73305867-A440-4131-8E2B-77B79C07D29F}"/>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a:extLst>
            <a:ext uri="{FF2B5EF4-FFF2-40B4-BE49-F238E27FC236}">
              <a16:creationId xmlns:a16="http://schemas.microsoft.com/office/drawing/2014/main" id="{1D30CF63-9C6E-417D-8B02-B9B0FC57A4AB}"/>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a:extLst>
            <a:ext uri="{FF2B5EF4-FFF2-40B4-BE49-F238E27FC236}">
              <a16:creationId xmlns:a16="http://schemas.microsoft.com/office/drawing/2014/main" id="{5D844B40-D76B-4EF0-B175-95261A7ACC77}"/>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a:extLst>
            <a:ext uri="{FF2B5EF4-FFF2-40B4-BE49-F238E27FC236}">
              <a16:creationId xmlns:a16="http://schemas.microsoft.com/office/drawing/2014/main" id="{3010C286-D4FB-44CB-8D6A-B84978C4D9DD}"/>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a:extLst>
            <a:ext uri="{FF2B5EF4-FFF2-40B4-BE49-F238E27FC236}">
              <a16:creationId xmlns:a16="http://schemas.microsoft.com/office/drawing/2014/main" id="{575D52F3-F59E-4355-9EEC-4E008F4F6AC4}"/>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4492ABE2-B254-41E2-B763-66D3BA6376C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F8B980DA-C340-4A86-BDF7-1B404D3D3124}"/>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97F7CF66-431D-42DF-ABDE-C5D43B4B1B6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18" name="直線コネクタ 117">
          <a:extLst>
            <a:ext uri="{FF2B5EF4-FFF2-40B4-BE49-F238E27FC236}">
              <a16:creationId xmlns:a16="http://schemas.microsoft.com/office/drawing/2014/main" id="{56B033C9-7F73-4D23-A1DB-DCFA2F3208BE}"/>
            </a:ext>
          </a:extLst>
        </xdr:cNvPr>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a:extLst>
            <a:ext uri="{FF2B5EF4-FFF2-40B4-BE49-F238E27FC236}">
              <a16:creationId xmlns:a16="http://schemas.microsoft.com/office/drawing/2014/main" id="{C2A46925-DDA9-4B6B-A0C6-7A49C14C9688}"/>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a:extLst>
            <a:ext uri="{FF2B5EF4-FFF2-40B4-BE49-F238E27FC236}">
              <a16:creationId xmlns:a16="http://schemas.microsoft.com/office/drawing/2014/main" id="{C502CD40-0CF9-4E38-92F3-8C37A5313DD7}"/>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1" name="債務償還比率最大値テキスト">
          <a:extLst>
            <a:ext uri="{FF2B5EF4-FFF2-40B4-BE49-F238E27FC236}">
              <a16:creationId xmlns:a16="http://schemas.microsoft.com/office/drawing/2014/main" id="{55814F56-33CF-43BF-B064-290BFB2F31F0}"/>
            </a:ext>
          </a:extLst>
        </xdr:cNvPr>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2" name="直線コネクタ 121">
          <a:extLst>
            <a:ext uri="{FF2B5EF4-FFF2-40B4-BE49-F238E27FC236}">
              <a16:creationId xmlns:a16="http://schemas.microsoft.com/office/drawing/2014/main" id="{63973718-7092-4EA5-A1F1-D5AEE166935A}"/>
            </a:ext>
          </a:extLst>
        </xdr:cNvPr>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3" name="債務償還比率平均値テキスト">
          <a:extLst>
            <a:ext uri="{FF2B5EF4-FFF2-40B4-BE49-F238E27FC236}">
              <a16:creationId xmlns:a16="http://schemas.microsoft.com/office/drawing/2014/main" id="{DA171FBD-7E3B-405E-B7FB-D37E7FCA9A2A}"/>
            </a:ext>
          </a:extLst>
        </xdr:cNvPr>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4" name="フローチャート: 判断 123">
          <a:extLst>
            <a:ext uri="{FF2B5EF4-FFF2-40B4-BE49-F238E27FC236}">
              <a16:creationId xmlns:a16="http://schemas.microsoft.com/office/drawing/2014/main" id="{84952401-2C5F-4101-BD1A-FCBCED530193}"/>
            </a:ext>
          </a:extLst>
        </xdr:cNvPr>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5" name="フローチャート: 判断 124">
          <a:extLst>
            <a:ext uri="{FF2B5EF4-FFF2-40B4-BE49-F238E27FC236}">
              <a16:creationId xmlns:a16="http://schemas.microsoft.com/office/drawing/2014/main" id="{7D3B1594-305F-4892-82BB-62DDC967E7DE}"/>
            </a:ext>
          </a:extLst>
        </xdr:cNvPr>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A85B243-BC62-49CA-BA73-F9F442C4064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7FB18AAF-A9D0-41D9-9982-3ED19F32FC8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D4DBF68B-7DC4-4455-8561-E8BF3D93178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CF50C567-CDBE-444A-B1D2-38B2FDA15DA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6E6C79FD-F740-46A1-8833-203936B2F5D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117455</xdr:rowOff>
    </xdr:from>
    <xdr:to>
      <xdr:col>76</xdr:col>
      <xdr:colOff>73025</xdr:colOff>
      <xdr:row>31</xdr:row>
      <xdr:rowOff>47605</xdr:rowOff>
    </xdr:to>
    <xdr:sp macro="" textlink="">
      <xdr:nvSpPr>
        <xdr:cNvPr id="131" name="楕円 130">
          <a:extLst>
            <a:ext uri="{FF2B5EF4-FFF2-40B4-BE49-F238E27FC236}">
              <a16:creationId xmlns:a16="http://schemas.microsoft.com/office/drawing/2014/main" id="{2855F73E-7859-4693-9876-9F1EFAA77AB4}"/>
            </a:ext>
          </a:extLst>
        </xdr:cNvPr>
        <xdr:cNvSpPr/>
      </xdr:nvSpPr>
      <xdr:spPr>
        <a:xfrm>
          <a:off x="14744700" y="603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140332</xdr:rowOff>
    </xdr:from>
    <xdr:ext cx="469744" cy="259045"/>
    <xdr:sp macro="" textlink="">
      <xdr:nvSpPr>
        <xdr:cNvPr id="132" name="債務償還比率該当値テキスト">
          <a:extLst>
            <a:ext uri="{FF2B5EF4-FFF2-40B4-BE49-F238E27FC236}">
              <a16:creationId xmlns:a16="http://schemas.microsoft.com/office/drawing/2014/main" id="{AE0E8415-EA7A-4542-BA52-B18838D0C13C}"/>
            </a:ext>
          </a:extLst>
        </xdr:cNvPr>
        <xdr:cNvSpPr txBox="1"/>
      </xdr:nvSpPr>
      <xdr:spPr>
        <a:xfrm>
          <a:off x="14846300" y="588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77557</xdr:rowOff>
    </xdr:from>
    <xdr:to>
      <xdr:col>72</xdr:col>
      <xdr:colOff>123825</xdr:colOff>
      <xdr:row>31</xdr:row>
      <xdr:rowOff>7707</xdr:rowOff>
    </xdr:to>
    <xdr:sp macro="" textlink="">
      <xdr:nvSpPr>
        <xdr:cNvPr id="133" name="楕円 132">
          <a:extLst>
            <a:ext uri="{FF2B5EF4-FFF2-40B4-BE49-F238E27FC236}">
              <a16:creationId xmlns:a16="http://schemas.microsoft.com/office/drawing/2014/main" id="{0F2B6195-ADA3-409D-92AA-9968E1403D6D}"/>
            </a:ext>
          </a:extLst>
        </xdr:cNvPr>
        <xdr:cNvSpPr/>
      </xdr:nvSpPr>
      <xdr:spPr>
        <a:xfrm>
          <a:off x="14033500" y="59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128357</xdr:rowOff>
    </xdr:from>
    <xdr:to>
      <xdr:col>76</xdr:col>
      <xdr:colOff>22225</xdr:colOff>
      <xdr:row>30</xdr:row>
      <xdr:rowOff>168255</xdr:rowOff>
    </xdr:to>
    <xdr:cxnSp macro="">
      <xdr:nvCxnSpPr>
        <xdr:cNvPr id="134" name="直線コネクタ 133">
          <a:extLst>
            <a:ext uri="{FF2B5EF4-FFF2-40B4-BE49-F238E27FC236}">
              <a16:creationId xmlns:a16="http://schemas.microsoft.com/office/drawing/2014/main" id="{301AC3D9-C753-412A-8924-77650D987B23}"/>
            </a:ext>
          </a:extLst>
        </xdr:cNvPr>
        <xdr:cNvCxnSpPr/>
      </xdr:nvCxnSpPr>
      <xdr:spPr>
        <a:xfrm>
          <a:off x="14084300" y="6043382"/>
          <a:ext cx="711200" cy="3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5" name="n_1aveValue債務償還比率">
          <a:extLst>
            <a:ext uri="{FF2B5EF4-FFF2-40B4-BE49-F238E27FC236}">
              <a16:creationId xmlns:a16="http://schemas.microsoft.com/office/drawing/2014/main" id="{3DE45AC4-154B-4F06-B679-563CC8159CE7}"/>
            </a:ext>
          </a:extLst>
        </xdr:cNvPr>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24234</xdr:rowOff>
    </xdr:from>
    <xdr:ext cx="469744" cy="259045"/>
    <xdr:sp macro="" textlink="">
      <xdr:nvSpPr>
        <xdr:cNvPr id="136" name="n_1mainValue債務償還比率">
          <a:extLst>
            <a:ext uri="{FF2B5EF4-FFF2-40B4-BE49-F238E27FC236}">
              <a16:creationId xmlns:a16="http://schemas.microsoft.com/office/drawing/2014/main" id="{D94AC65E-4329-4DB0-B48F-A5B79B75ECAA}"/>
            </a:ext>
          </a:extLst>
        </xdr:cNvPr>
        <xdr:cNvSpPr txBox="1"/>
      </xdr:nvSpPr>
      <xdr:spPr>
        <a:xfrm>
          <a:off x="13836727" y="576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796E016E-C312-40F5-BD66-655B98D81A4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8CCC3CA9-C0CE-4B43-BC35-88D831A7CDA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E11EBCA7-C1DE-4554-8E9F-7165B2049C4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28248C9A-7E85-4C98-95A3-001C55CD696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DBC99926-BE42-49A3-BC0B-6C90914EFA0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2AE0F91B-2F32-48BC-B7C0-7CFC6B5F160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853ECAA-ABC8-458A-B6E3-63B2659EA67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08F951E-0F03-45F3-ACC4-F6EAA4CB8D6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FFCA8CF-E80E-459C-A936-01454A66265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662176C-3B71-45AD-9FBF-FC72C0D1A0D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1491726-6756-4B34-A5CA-8DB0F513CA9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C0C8BC0-DD83-420B-89CC-145A1EEEF8B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AB5431D-3E08-48B9-9ED7-87E334EFE2F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8F86F01-1F8A-48E5-9C77-3EEC5B95A36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0C25CCF-B32C-4F30-AF2A-F18211E91A6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A8E6D67-6DE5-48F9-B962-61EC7982C59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30,913
30,787
20.41
10,293,462
9,944,187
310,385
6,674,608
11,072,244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B97F23F-9D15-4A6A-87A1-7B20C383020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E59BADE-B2CE-468E-B5E5-337403322F6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F968ECB-A032-4AF1-A88F-520C1A63655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5CB9B2A-1EAB-4A14-8D11-05A35FC6F6E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272A122-DB85-4721-AA37-1FE05900D56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7969D7B-C435-4CF1-9FD7-47A8422DE61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20FCA2A-FE23-4CAE-A74C-2670A7AE43A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2898B32-5D18-447D-88B7-E10043DF3BE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9E0C522-A910-42BA-B56B-50CCEA44176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26B70C0-9C7B-4871-834F-A4D3EACA0A0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8CF741B-7FB2-4705-AEA2-B9DA1F60BC5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DA19CBC-D201-4869-9518-187601D0A99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749B898-85A1-4523-B5F9-38D17B2B086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9C8A5AA-0466-4FB1-84F0-2E40D727821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DF736BA-735B-4436-A5CA-0C031D71CED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57D6531-1C33-45D9-890E-E32647DF98C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8B5D40B-262B-454A-AF50-B472C922DF6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A1C302E-5150-4F3D-A98B-C8F771D401B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3720C6A-5A64-42A2-9A37-3D06238BC33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3989586-E336-4B1B-BB66-358EDF1EF55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6340E22-06AC-4F6B-926A-35307904670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4242BB5-2B42-489B-B410-C9A04EA2576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316A487-21AA-4F91-B07C-A54B9EAAAF6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4B9F425-3DFC-49A1-B156-CC22685B9BF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18D02AE-BD56-4CC9-9AF8-DA71C607DED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6B6FB0B-FEF7-47AE-90B8-4CAD11B9AB2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64DC174-CE12-4A29-AF8C-6EFFEFB5E94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E59DE48-8A19-4355-84AC-A16DEAD6B79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E972424C-F74C-46CA-A2AF-552B62B0A16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A2B1DB3-C868-4364-B7FC-556E502FAC2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D168A240-D61C-4308-A672-6B31F4BEED0E}"/>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1A46C7E8-30FF-4A35-A03F-4F921977451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ABA8C176-D46E-4EB1-B0ED-DF8CADEFCE13}"/>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D7CEEFD8-1381-4C86-889A-D6DE653EF8F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69AF126E-5580-4AF0-826F-B2D5A548D1C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F142899F-51B4-4E6A-9605-FEF31203B9C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AFBEB103-B205-46E8-9B11-C30D0B844C8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7CF0284A-5465-4106-8B9A-A5649C168F2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8CAA7007-D542-4E96-9DE0-16B4E20F1E7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DCC871D9-8105-476C-B7F4-7BE5FE67F4D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81AB1CDE-4F74-485D-8594-DB5924CE0E82}"/>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367BE9E9-D9FF-4BB8-A740-2E07CB5CFFC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B1688AE-FD8A-42F1-97E3-94C0E754DC2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E8C7B06B-31CD-42FE-BAFA-75CEFD85880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95AE5C17-43FA-4A56-B8B8-E0A18EB3EFE9}"/>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B49FA4C6-FCAB-4207-82C4-C78D9E2585D5}"/>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6F3CE7B8-3DEB-4B3F-B793-0BC4B82DC902}"/>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0B79A5E3-EF66-4DD5-86E7-FF2F654EB59D}"/>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68689A39-42BD-404E-8428-BBD319B85C96}"/>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a:extLst>
            <a:ext uri="{FF2B5EF4-FFF2-40B4-BE49-F238E27FC236}">
              <a16:creationId xmlns:a16="http://schemas.microsoft.com/office/drawing/2014/main" id="{5EE6EA4A-8027-4F74-B7EA-6850B1FCAC68}"/>
            </a:ext>
          </a:extLst>
        </xdr:cNvPr>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0F68635A-5329-4253-8BFA-19A26654AE65}"/>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FAF5BA7F-ECFD-453F-BF0D-F3F8CE510891}"/>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CA2B59E0-4151-441A-A6C1-8E084FDC471F}"/>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id="{91AA0454-13DE-4547-8656-6E359A4FF921}"/>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2D70CE5-287C-4B13-82E0-9B874CF368F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4DA8DE9-7D9B-488A-93D6-552C4853D7C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B5050E6-A5AD-4AFD-B394-93D334F1912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05B3716-8B99-4711-9A88-497D4D8A8C0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DE354DC-22A7-4ABF-9BBE-EE445CB8BC1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160655</xdr:rowOff>
    </xdr:from>
    <xdr:to>
      <xdr:col>20</xdr:col>
      <xdr:colOff>38100</xdr:colOff>
      <xdr:row>38</xdr:row>
      <xdr:rowOff>90805</xdr:rowOff>
    </xdr:to>
    <xdr:sp macro="" textlink="">
      <xdr:nvSpPr>
        <xdr:cNvPr id="71" name="楕円 70">
          <a:extLst>
            <a:ext uri="{FF2B5EF4-FFF2-40B4-BE49-F238E27FC236}">
              <a16:creationId xmlns:a16="http://schemas.microsoft.com/office/drawing/2014/main" id="{8F99C1C4-8A0D-4C4A-9D43-0867942BE372}"/>
            </a:ext>
          </a:extLst>
        </xdr:cNvPr>
        <xdr:cNvSpPr/>
      </xdr:nvSpPr>
      <xdr:spPr>
        <a:xfrm>
          <a:off x="3746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72" name="楕円 71">
          <a:extLst>
            <a:ext uri="{FF2B5EF4-FFF2-40B4-BE49-F238E27FC236}">
              <a16:creationId xmlns:a16="http://schemas.microsoft.com/office/drawing/2014/main" id="{47D04643-E167-481F-98AB-5C62DA857B73}"/>
            </a:ext>
          </a:extLst>
        </xdr:cNvPr>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40005</xdr:rowOff>
    </xdr:from>
    <xdr:to>
      <xdr:col>19</xdr:col>
      <xdr:colOff>177800</xdr:colOff>
      <xdr:row>38</xdr:row>
      <xdr:rowOff>76200</xdr:rowOff>
    </xdr:to>
    <xdr:cxnSp macro="">
      <xdr:nvCxnSpPr>
        <xdr:cNvPr id="73" name="直線コネクタ 72">
          <a:extLst>
            <a:ext uri="{FF2B5EF4-FFF2-40B4-BE49-F238E27FC236}">
              <a16:creationId xmlns:a16="http://schemas.microsoft.com/office/drawing/2014/main" id="{99CDF17D-E34C-4263-8863-8C7588B80BAF}"/>
            </a:ext>
          </a:extLst>
        </xdr:cNvPr>
        <xdr:cNvCxnSpPr/>
      </xdr:nvCxnSpPr>
      <xdr:spPr>
        <a:xfrm flipV="1">
          <a:off x="2908300" y="65551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53975</xdr:rowOff>
    </xdr:from>
    <xdr:to>
      <xdr:col>10</xdr:col>
      <xdr:colOff>165100</xdr:colOff>
      <xdr:row>38</xdr:row>
      <xdr:rowOff>155575</xdr:rowOff>
    </xdr:to>
    <xdr:sp macro="" textlink="">
      <xdr:nvSpPr>
        <xdr:cNvPr id="74" name="楕円 73">
          <a:extLst>
            <a:ext uri="{FF2B5EF4-FFF2-40B4-BE49-F238E27FC236}">
              <a16:creationId xmlns:a16="http://schemas.microsoft.com/office/drawing/2014/main" id="{A7633E99-0EAC-49CE-87ED-8249F8319EB2}"/>
            </a:ext>
          </a:extLst>
        </xdr:cNvPr>
        <xdr:cNvSpPr/>
      </xdr:nvSpPr>
      <xdr:spPr>
        <a:xfrm>
          <a:off x="1968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76200</xdr:rowOff>
    </xdr:from>
    <xdr:to>
      <xdr:col>15</xdr:col>
      <xdr:colOff>50800</xdr:colOff>
      <xdr:row>38</xdr:row>
      <xdr:rowOff>104775</xdr:rowOff>
    </xdr:to>
    <xdr:cxnSp macro="">
      <xdr:nvCxnSpPr>
        <xdr:cNvPr id="75" name="直線コネクタ 74">
          <a:extLst>
            <a:ext uri="{FF2B5EF4-FFF2-40B4-BE49-F238E27FC236}">
              <a16:creationId xmlns:a16="http://schemas.microsoft.com/office/drawing/2014/main" id="{6EEBA65F-13D8-419B-9ACD-0269F54EAEBE}"/>
            </a:ext>
          </a:extLst>
        </xdr:cNvPr>
        <xdr:cNvCxnSpPr/>
      </xdr:nvCxnSpPr>
      <xdr:spPr>
        <a:xfrm flipV="1">
          <a:off x="2019300" y="65913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6" name="n_1aveValue【道路】&#10;有形固定資産減価償却率">
          <a:extLst>
            <a:ext uri="{FF2B5EF4-FFF2-40B4-BE49-F238E27FC236}">
              <a16:creationId xmlns:a16="http://schemas.microsoft.com/office/drawing/2014/main" id="{0FD3492A-CD80-4242-A6FE-AB4D7E65F3EE}"/>
            </a:ext>
          </a:extLst>
        </xdr:cNvPr>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7" name="n_2aveValue【道路】&#10;有形固定資産減価償却率">
          <a:extLst>
            <a:ext uri="{FF2B5EF4-FFF2-40B4-BE49-F238E27FC236}">
              <a16:creationId xmlns:a16="http://schemas.microsoft.com/office/drawing/2014/main" id="{751F1E70-67C6-4B3B-951D-7E7F62D0E5B5}"/>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8" name="n_3aveValue【道路】&#10;有形固定資産減価償却率">
          <a:extLst>
            <a:ext uri="{FF2B5EF4-FFF2-40B4-BE49-F238E27FC236}">
              <a16:creationId xmlns:a16="http://schemas.microsoft.com/office/drawing/2014/main" id="{C6679D75-1ADA-4BF0-B5FE-1AC5F78AE826}"/>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81932</xdr:rowOff>
    </xdr:from>
    <xdr:ext cx="405111" cy="259045"/>
    <xdr:sp macro="" textlink="">
      <xdr:nvSpPr>
        <xdr:cNvPr id="79" name="n_1mainValue【道路】&#10;有形固定資産減価償却率">
          <a:extLst>
            <a:ext uri="{FF2B5EF4-FFF2-40B4-BE49-F238E27FC236}">
              <a16:creationId xmlns:a16="http://schemas.microsoft.com/office/drawing/2014/main" id="{96CABAD5-80A1-4DD0-B1FD-EA8324F24C90}"/>
            </a:ext>
          </a:extLst>
        </xdr:cNvPr>
        <xdr:cNvSpPr txBox="1"/>
      </xdr:nvSpPr>
      <xdr:spPr>
        <a:xfrm>
          <a:off x="35820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0" name="n_2mainValue【道路】&#10;有形固定資産減価償却率">
          <a:extLst>
            <a:ext uri="{FF2B5EF4-FFF2-40B4-BE49-F238E27FC236}">
              <a16:creationId xmlns:a16="http://schemas.microsoft.com/office/drawing/2014/main" id="{3DD57DC9-7507-4761-8205-51BCE74F9CC1}"/>
            </a:ext>
          </a:extLst>
        </xdr:cNvPr>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146702</xdr:rowOff>
    </xdr:from>
    <xdr:ext cx="405111" cy="259045"/>
    <xdr:sp macro="" textlink="">
      <xdr:nvSpPr>
        <xdr:cNvPr id="81" name="n_3mainValue【道路】&#10;有形固定資産減価償却率">
          <a:extLst>
            <a:ext uri="{FF2B5EF4-FFF2-40B4-BE49-F238E27FC236}">
              <a16:creationId xmlns:a16="http://schemas.microsoft.com/office/drawing/2014/main" id="{DD5EF046-3C62-4071-958F-27178FAA95EF}"/>
            </a:ext>
          </a:extLst>
        </xdr:cNvPr>
        <xdr:cNvSpPr txBox="1"/>
      </xdr:nvSpPr>
      <xdr:spPr>
        <a:xfrm>
          <a:off x="1816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FF023098-461F-4FA4-B93A-8397ED98558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986DAA53-A8D0-4075-BE06-AFB98600398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9573C90B-6F06-4E0B-934C-8DF296CC334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2E3F75D-855A-4293-85E1-B5F89B939B5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11E9C320-6601-4C75-89C8-CF660558D17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1ABA5953-B602-4503-AE59-75AB4D917D5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326A2000-24DA-4634-96B9-80A142C1E64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7C8BDD1F-627B-4FB3-933A-7DC6F6E90A0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150208F0-BA84-4F46-AE5F-0BCE46CC398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A8A1B575-1CF0-4E24-91CB-DF58287256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7DA05432-C174-4603-9C5B-148DD8F21D3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9B7A0FC4-4F9C-4591-82E7-7CC6F787887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F30E2A32-F321-45CE-A53C-09B85BE0FFE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95035CBB-A0CA-49B6-ACF4-F086F01E1A37}"/>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6CAF83C2-9C27-4FA3-B2D6-20C8EC751B9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04D0B7C3-4073-4822-9783-CA3552521D27}"/>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0F753882-2278-4F31-A467-7E62CEDD7C7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DE4C7243-2C2A-4DDB-B15A-B62786B4AF9B}"/>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AF52A29C-C06E-459A-B201-71B04D60D39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9C83F993-9306-49F5-91A3-AEC2895C108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511F598D-10C0-442B-9C63-52BB1E6224C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a:extLst>
            <a:ext uri="{FF2B5EF4-FFF2-40B4-BE49-F238E27FC236}">
              <a16:creationId xmlns:a16="http://schemas.microsoft.com/office/drawing/2014/main" id="{7F5F0720-4A4C-4239-96EF-FD67957272ED}"/>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a:extLst>
            <a:ext uri="{FF2B5EF4-FFF2-40B4-BE49-F238E27FC236}">
              <a16:creationId xmlns:a16="http://schemas.microsoft.com/office/drawing/2014/main" id="{CB275AB7-1DEF-44B6-8A5E-98EDC91624DE}"/>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a:extLst>
            <a:ext uri="{FF2B5EF4-FFF2-40B4-BE49-F238E27FC236}">
              <a16:creationId xmlns:a16="http://schemas.microsoft.com/office/drawing/2014/main" id="{68DF867A-6BC9-4F34-8CAC-C2ABE1AB9F33}"/>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a:extLst>
            <a:ext uri="{FF2B5EF4-FFF2-40B4-BE49-F238E27FC236}">
              <a16:creationId xmlns:a16="http://schemas.microsoft.com/office/drawing/2014/main" id="{74324A25-5C55-48CB-912C-B6E0A099C90D}"/>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a:extLst>
            <a:ext uri="{FF2B5EF4-FFF2-40B4-BE49-F238E27FC236}">
              <a16:creationId xmlns:a16="http://schemas.microsoft.com/office/drawing/2014/main" id="{33DA6290-3363-4DA2-831D-907415800977}"/>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08" name="【道路】&#10;一人当たり延長平均値テキスト">
          <a:extLst>
            <a:ext uri="{FF2B5EF4-FFF2-40B4-BE49-F238E27FC236}">
              <a16:creationId xmlns:a16="http://schemas.microsoft.com/office/drawing/2014/main" id="{9D6DEA64-EC07-483E-9255-6C108B231E9D}"/>
            </a:ext>
          </a:extLst>
        </xdr:cNvPr>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a:extLst>
            <a:ext uri="{FF2B5EF4-FFF2-40B4-BE49-F238E27FC236}">
              <a16:creationId xmlns:a16="http://schemas.microsoft.com/office/drawing/2014/main" id="{8C67C28C-1AE9-4821-8533-AAC1A35290ED}"/>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a:extLst>
            <a:ext uri="{FF2B5EF4-FFF2-40B4-BE49-F238E27FC236}">
              <a16:creationId xmlns:a16="http://schemas.microsoft.com/office/drawing/2014/main" id="{7FDCE2EE-9A1A-41DE-9AEB-F6161665E8FC}"/>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a:extLst>
            <a:ext uri="{FF2B5EF4-FFF2-40B4-BE49-F238E27FC236}">
              <a16:creationId xmlns:a16="http://schemas.microsoft.com/office/drawing/2014/main" id="{0F764EC0-1D86-44B0-B09B-BB763C1D4BCD}"/>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a:extLst>
            <a:ext uri="{FF2B5EF4-FFF2-40B4-BE49-F238E27FC236}">
              <a16:creationId xmlns:a16="http://schemas.microsoft.com/office/drawing/2014/main" id="{65B0CC30-DA99-41B4-BAE7-B2B71332F6CF}"/>
            </a:ext>
          </a:extLst>
        </xdr:cNvPr>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E4BAF3FD-7FB6-4186-940A-D8C91D4323C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B743045A-6CBB-467E-ADB8-6A438B4D3A6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B451C3E9-5C4C-4EB0-96D6-ACE929B1EF7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6E89DD6F-EBCE-4809-9E1B-76C52F2C73C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CAFCC2A-4FB3-4702-9A3D-7B712B58843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147244</xdr:rowOff>
    </xdr:from>
    <xdr:to>
      <xdr:col>50</xdr:col>
      <xdr:colOff>165100</xdr:colOff>
      <xdr:row>40</xdr:row>
      <xdr:rowOff>77394</xdr:rowOff>
    </xdr:to>
    <xdr:sp macro="" textlink="">
      <xdr:nvSpPr>
        <xdr:cNvPr id="118" name="楕円 117">
          <a:extLst>
            <a:ext uri="{FF2B5EF4-FFF2-40B4-BE49-F238E27FC236}">
              <a16:creationId xmlns:a16="http://schemas.microsoft.com/office/drawing/2014/main" id="{203D4F7A-4B79-4DA4-9BC4-11C635D76B30}"/>
            </a:ext>
          </a:extLst>
        </xdr:cNvPr>
        <xdr:cNvSpPr/>
      </xdr:nvSpPr>
      <xdr:spPr>
        <a:xfrm>
          <a:off x="9588500" y="68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147152</xdr:rowOff>
    </xdr:from>
    <xdr:to>
      <xdr:col>46</xdr:col>
      <xdr:colOff>38100</xdr:colOff>
      <xdr:row>40</xdr:row>
      <xdr:rowOff>77302</xdr:rowOff>
    </xdr:to>
    <xdr:sp macro="" textlink="">
      <xdr:nvSpPr>
        <xdr:cNvPr id="119" name="楕円 118">
          <a:extLst>
            <a:ext uri="{FF2B5EF4-FFF2-40B4-BE49-F238E27FC236}">
              <a16:creationId xmlns:a16="http://schemas.microsoft.com/office/drawing/2014/main" id="{C239B4AA-E68B-4404-9839-B794B8319F94}"/>
            </a:ext>
          </a:extLst>
        </xdr:cNvPr>
        <xdr:cNvSpPr/>
      </xdr:nvSpPr>
      <xdr:spPr>
        <a:xfrm>
          <a:off x="8699500" y="68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26502</xdr:rowOff>
    </xdr:from>
    <xdr:to>
      <xdr:col>50</xdr:col>
      <xdr:colOff>114300</xdr:colOff>
      <xdr:row>40</xdr:row>
      <xdr:rowOff>26594</xdr:rowOff>
    </xdr:to>
    <xdr:cxnSp macro="">
      <xdr:nvCxnSpPr>
        <xdr:cNvPr id="120" name="直線コネクタ 119">
          <a:extLst>
            <a:ext uri="{FF2B5EF4-FFF2-40B4-BE49-F238E27FC236}">
              <a16:creationId xmlns:a16="http://schemas.microsoft.com/office/drawing/2014/main" id="{8D3841E1-8C8E-4D6B-9CF2-C0F23AA030D4}"/>
            </a:ext>
          </a:extLst>
        </xdr:cNvPr>
        <xdr:cNvCxnSpPr/>
      </xdr:nvCxnSpPr>
      <xdr:spPr>
        <a:xfrm>
          <a:off x="8750300" y="6884502"/>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147930</xdr:rowOff>
    </xdr:from>
    <xdr:to>
      <xdr:col>41</xdr:col>
      <xdr:colOff>101600</xdr:colOff>
      <xdr:row>40</xdr:row>
      <xdr:rowOff>78080</xdr:rowOff>
    </xdr:to>
    <xdr:sp macro="" textlink="">
      <xdr:nvSpPr>
        <xdr:cNvPr id="121" name="楕円 120">
          <a:extLst>
            <a:ext uri="{FF2B5EF4-FFF2-40B4-BE49-F238E27FC236}">
              <a16:creationId xmlns:a16="http://schemas.microsoft.com/office/drawing/2014/main" id="{DB1CBC83-AACD-4994-ABD4-CE5B06FB36C5}"/>
            </a:ext>
          </a:extLst>
        </xdr:cNvPr>
        <xdr:cNvSpPr/>
      </xdr:nvSpPr>
      <xdr:spPr>
        <a:xfrm>
          <a:off x="7810500" y="68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26502</xdr:rowOff>
    </xdr:from>
    <xdr:to>
      <xdr:col>45</xdr:col>
      <xdr:colOff>177800</xdr:colOff>
      <xdr:row>40</xdr:row>
      <xdr:rowOff>27280</xdr:rowOff>
    </xdr:to>
    <xdr:cxnSp macro="">
      <xdr:nvCxnSpPr>
        <xdr:cNvPr id="122" name="直線コネクタ 121">
          <a:extLst>
            <a:ext uri="{FF2B5EF4-FFF2-40B4-BE49-F238E27FC236}">
              <a16:creationId xmlns:a16="http://schemas.microsoft.com/office/drawing/2014/main" id="{7C2FE46E-04E7-4F12-8458-F3D11E888314}"/>
            </a:ext>
          </a:extLst>
        </xdr:cNvPr>
        <xdr:cNvCxnSpPr/>
      </xdr:nvCxnSpPr>
      <xdr:spPr>
        <a:xfrm flipV="1">
          <a:off x="7861300" y="6884502"/>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3" name="n_1aveValue【道路】&#10;一人当たり延長">
          <a:extLst>
            <a:ext uri="{FF2B5EF4-FFF2-40B4-BE49-F238E27FC236}">
              <a16:creationId xmlns:a16="http://schemas.microsoft.com/office/drawing/2014/main" id="{E46C8123-43E6-4156-AA68-670059338CA9}"/>
            </a:ext>
          </a:extLst>
        </xdr:cNvPr>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24" name="n_2aveValue【道路】&#10;一人当たり延長">
          <a:extLst>
            <a:ext uri="{FF2B5EF4-FFF2-40B4-BE49-F238E27FC236}">
              <a16:creationId xmlns:a16="http://schemas.microsoft.com/office/drawing/2014/main" id="{88566C63-85B1-4C5A-9C52-09754169004D}"/>
            </a:ext>
          </a:extLst>
        </xdr:cNvPr>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5" name="n_3aveValue【道路】&#10;一人当たり延長">
          <a:extLst>
            <a:ext uri="{FF2B5EF4-FFF2-40B4-BE49-F238E27FC236}">
              <a16:creationId xmlns:a16="http://schemas.microsoft.com/office/drawing/2014/main" id="{0FF35C26-5FF5-4A32-9CAE-3DAC23C52D6B}"/>
            </a:ext>
          </a:extLst>
        </xdr:cNvPr>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68521</xdr:rowOff>
    </xdr:from>
    <xdr:ext cx="469744" cy="259045"/>
    <xdr:sp macro="" textlink="">
      <xdr:nvSpPr>
        <xdr:cNvPr id="126" name="n_1mainValue【道路】&#10;一人当たり延長">
          <a:extLst>
            <a:ext uri="{FF2B5EF4-FFF2-40B4-BE49-F238E27FC236}">
              <a16:creationId xmlns:a16="http://schemas.microsoft.com/office/drawing/2014/main" id="{2AC6A3AA-D498-4D6A-A840-848EC5CBCFBA}"/>
            </a:ext>
          </a:extLst>
        </xdr:cNvPr>
        <xdr:cNvSpPr txBox="1"/>
      </xdr:nvSpPr>
      <xdr:spPr>
        <a:xfrm>
          <a:off x="9391727" y="692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68429</xdr:rowOff>
    </xdr:from>
    <xdr:ext cx="469744" cy="259045"/>
    <xdr:sp macro="" textlink="">
      <xdr:nvSpPr>
        <xdr:cNvPr id="127" name="n_2mainValue【道路】&#10;一人当たり延長">
          <a:extLst>
            <a:ext uri="{FF2B5EF4-FFF2-40B4-BE49-F238E27FC236}">
              <a16:creationId xmlns:a16="http://schemas.microsoft.com/office/drawing/2014/main" id="{55037E98-A887-45B6-8476-C11AD8F7A70C}"/>
            </a:ext>
          </a:extLst>
        </xdr:cNvPr>
        <xdr:cNvSpPr txBox="1"/>
      </xdr:nvSpPr>
      <xdr:spPr>
        <a:xfrm>
          <a:off x="8515427" y="692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69207</xdr:rowOff>
    </xdr:from>
    <xdr:ext cx="469744" cy="259045"/>
    <xdr:sp macro="" textlink="">
      <xdr:nvSpPr>
        <xdr:cNvPr id="128" name="n_3mainValue【道路】&#10;一人当たり延長">
          <a:extLst>
            <a:ext uri="{FF2B5EF4-FFF2-40B4-BE49-F238E27FC236}">
              <a16:creationId xmlns:a16="http://schemas.microsoft.com/office/drawing/2014/main" id="{58DCD705-CDDA-4849-99F6-167657CD2FB5}"/>
            </a:ext>
          </a:extLst>
        </xdr:cNvPr>
        <xdr:cNvSpPr txBox="1"/>
      </xdr:nvSpPr>
      <xdr:spPr>
        <a:xfrm>
          <a:off x="7626427" y="69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F0F2489F-54B3-4ED3-BD83-2014890F981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3CA11449-BC69-4A01-96DE-4000F2B3D8A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242EA6D7-9832-41B6-A224-6515BECBDD9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968874C4-0CB9-49D9-986C-6938B3E03F3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4FFC05BA-C11A-43FB-8B9D-803741D2276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D1F3446D-AD4E-4FC3-99B9-29C7AD07E5F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BBA12E5C-C285-4DB1-9E6D-356FE96A547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D63AA28F-7249-4DB3-9B66-160FCB459A9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74D68C8F-11E7-4E5D-AF1C-709F7D4C7FE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70DE136A-AD62-42B0-AA21-C3911152281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a16="http://schemas.microsoft.com/office/drawing/2014/main" id="{B0823C63-53C0-450D-A83B-B3540194FE4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a:extLst>
            <a:ext uri="{FF2B5EF4-FFF2-40B4-BE49-F238E27FC236}">
              <a16:creationId xmlns:a16="http://schemas.microsoft.com/office/drawing/2014/main" id="{F1564062-5B2B-4435-9B4F-E5EAF50BAC2B}"/>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a16="http://schemas.microsoft.com/office/drawing/2014/main" id="{6B24726E-B9B8-4B18-8D75-BACACB106BB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a16="http://schemas.microsoft.com/office/drawing/2014/main" id="{B0428B17-ACD3-4113-84B7-20815573E89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a16="http://schemas.microsoft.com/office/drawing/2014/main" id="{843EBB95-F4E4-4674-BC7C-178A1A088A3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a16="http://schemas.microsoft.com/office/drawing/2014/main" id="{CE8F1938-383E-4C2B-A51B-47461DFA9B1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a16="http://schemas.microsoft.com/office/drawing/2014/main" id="{8B1E8D69-7C21-4CD5-A841-9F2AF08CB65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a16="http://schemas.microsoft.com/office/drawing/2014/main" id="{591220F9-2544-4741-B4EE-03F2D7397D3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a16="http://schemas.microsoft.com/office/drawing/2014/main" id="{905B4837-47FD-4AE6-AD2D-0513D407944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a16="http://schemas.microsoft.com/office/drawing/2014/main" id="{AA0D5C1F-714C-4F86-B5ED-13E6A36E6DD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a16="http://schemas.microsoft.com/office/drawing/2014/main" id="{1A43F774-B9F7-486E-954B-9B37912BB54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a:extLst>
            <a:ext uri="{FF2B5EF4-FFF2-40B4-BE49-F238E27FC236}">
              <a16:creationId xmlns:a16="http://schemas.microsoft.com/office/drawing/2014/main" id="{38C2AB7E-4DFC-4701-8E7E-6C794068A696}"/>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C7C58F31-40AD-4342-84B1-305EF171E00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8E078FF7-A3EB-4770-9338-A810EA6FD72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5AB9E333-48E3-4D7B-8337-961819DBA9A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a:extLst>
            <a:ext uri="{FF2B5EF4-FFF2-40B4-BE49-F238E27FC236}">
              <a16:creationId xmlns:a16="http://schemas.microsoft.com/office/drawing/2014/main" id="{708A4439-98DE-4C4F-86CE-61D3A5DFE8F8}"/>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a:extLst>
            <a:ext uri="{FF2B5EF4-FFF2-40B4-BE49-F238E27FC236}">
              <a16:creationId xmlns:a16="http://schemas.microsoft.com/office/drawing/2014/main" id="{73569935-4E5C-4EFD-B3F1-4DEFCF75F2B4}"/>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a:extLst>
            <a:ext uri="{FF2B5EF4-FFF2-40B4-BE49-F238E27FC236}">
              <a16:creationId xmlns:a16="http://schemas.microsoft.com/office/drawing/2014/main" id="{CCF50539-519D-4746-8EDF-06E240EFB043}"/>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a:extLst>
            <a:ext uri="{FF2B5EF4-FFF2-40B4-BE49-F238E27FC236}">
              <a16:creationId xmlns:a16="http://schemas.microsoft.com/office/drawing/2014/main" id="{DA500F32-F9C0-4461-9DF7-E34A81ED4B46}"/>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a:extLst>
            <a:ext uri="{FF2B5EF4-FFF2-40B4-BE49-F238E27FC236}">
              <a16:creationId xmlns:a16="http://schemas.microsoft.com/office/drawing/2014/main" id="{A165950B-4A03-40D5-A473-A442A12E3FEB}"/>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8E21CBAA-075F-4143-B417-79F16583FB94}"/>
            </a:ext>
          </a:extLst>
        </xdr:cNvPr>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a:extLst>
            <a:ext uri="{FF2B5EF4-FFF2-40B4-BE49-F238E27FC236}">
              <a16:creationId xmlns:a16="http://schemas.microsoft.com/office/drawing/2014/main" id="{2CDE2EAA-E9DD-455D-BC4B-B2382FB0B626}"/>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a:extLst>
            <a:ext uri="{FF2B5EF4-FFF2-40B4-BE49-F238E27FC236}">
              <a16:creationId xmlns:a16="http://schemas.microsoft.com/office/drawing/2014/main" id="{53899108-DA46-4550-A599-A97E48CE84C1}"/>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a:extLst>
            <a:ext uri="{FF2B5EF4-FFF2-40B4-BE49-F238E27FC236}">
              <a16:creationId xmlns:a16="http://schemas.microsoft.com/office/drawing/2014/main" id="{14C97974-FCC4-405D-A81A-F4287B38F347}"/>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a:extLst>
            <a:ext uri="{FF2B5EF4-FFF2-40B4-BE49-F238E27FC236}">
              <a16:creationId xmlns:a16="http://schemas.microsoft.com/office/drawing/2014/main" id="{E6538C66-1832-4D55-B534-CF3CAA48E3CD}"/>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BC3E5847-4070-4EA0-A94A-BDBC1FBA0C7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7FBC4B8B-010C-4722-BAA2-33D4B177A39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41D73839-A721-4EE5-AFE2-6DEBA598781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E1B38067-9434-4A78-A458-D18D1FDE345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FCF38953-6E67-409D-BA7F-C8BB206D096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97790</xdr:rowOff>
    </xdr:from>
    <xdr:to>
      <xdr:col>20</xdr:col>
      <xdr:colOff>38100</xdr:colOff>
      <xdr:row>59</xdr:row>
      <xdr:rowOff>27940</xdr:rowOff>
    </xdr:to>
    <xdr:sp macro="" textlink="">
      <xdr:nvSpPr>
        <xdr:cNvPr id="169" name="楕円 168">
          <a:extLst>
            <a:ext uri="{FF2B5EF4-FFF2-40B4-BE49-F238E27FC236}">
              <a16:creationId xmlns:a16="http://schemas.microsoft.com/office/drawing/2014/main" id="{636DD351-D380-418F-B49A-0A29A6014734}"/>
            </a:ext>
          </a:extLst>
        </xdr:cNvPr>
        <xdr:cNvSpPr/>
      </xdr:nvSpPr>
      <xdr:spPr>
        <a:xfrm>
          <a:off x="3746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0" name="楕円 169">
          <a:extLst>
            <a:ext uri="{FF2B5EF4-FFF2-40B4-BE49-F238E27FC236}">
              <a16:creationId xmlns:a16="http://schemas.microsoft.com/office/drawing/2014/main" id="{321DA949-4F1D-48E3-9A78-E62ADDDC9301}"/>
            </a:ext>
          </a:extLst>
        </xdr:cNvPr>
        <xdr:cNvSpPr/>
      </xdr:nvSpPr>
      <xdr:spPr>
        <a:xfrm>
          <a:off x="2857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148590</xdr:rowOff>
    </xdr:from>
    <xdr:to>
      <xdr:col>19</xdr:col>
      <xdr:colOff>177800</xdr:colOff>
      <xdr:row>59</xdr:row>
      <xdr:rowOff>3266</xdr:rowOff>
    </xdr:to>
    <xdr:cxnSp macro="">
      <xdr:nvCxnSpPr>
        <xdr:cNvPr id="171" name="直線コネクタ 170">
          <a:extLst>
            <a:ext uri="{FF2B5EF4-FFF2-40B4-BE49-F238E27FC236}">
              <a16:creationId xmlns:a16="http://schemas.microsoft.com/office/drawing/2014/main" id="{116CE555-51BB-4FF6-9C1F-1E604DBAC912}"/>
            </a:ext>
          </a:extLst>
        </xdr:cNvPr>
        <xdr:cNvCxnSpPr/>
      </xdr:nvCxnSpPr>
      <xdr:spPr>
        <a:xfrm flipV="1">
          <a:off x="2908300" y="1009269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151674</xdr:rowOff>
    </xdr:from>
    <xdr:to>
      <xdr:col>10</xdr:col>
      <xdr:colOff>165100</xdr:colOff>
      <xdr:row>59</xdr:row>
      <xdr:rowOff>81824</xdr:rowOff>
    </xdr:to>
    <xdr:sp macro="" textlink="">
      <xdr:nvSpPr>
        <xdr:cNvPr id="172" name="楕円 171">
          <a:extLst>
            <a:ext uri="{FF2B5EF4-FFF2-40B4-BE49-F238E27FC236}">
              <a16:creationId xmlns:a16="http://schemas.microsoft.com/office/drawing/2014/main" id="{6AFC8F1A-CC32-4465-BF1C-7F248851EF38}"/>
            </a:ext>
          </a:extLst>
        </xdr:cNvPr>
        <xdr:cNvSpPr/>
      </xdr:nvSpPr>
      <xdr:spPr>
        <a:xfrm>
          <a:off x="1968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3266</xdr:rowOff>
    </xdr:from>
    <xdr:to>
      <xdr:col>15</xdr:col>
      <xdr:colOff>50800</xdr:colOff>
      <xdr:row>59</xdr:row>
      <xdr:rowOff>31024</xdr:rowOff>
    </xdr:to>
    <xdr:cxnSp macro="">
      <xdr:nvCxnSpPr>
        <xdr:cNvPr id="173" name="直線コネクタ 172">
          <a:extLst>
            <a:ext uri="{FF2B5EF4-FFF2-40B4-BE49-F238E27FC236}">
              <a16:creationId xmlns:a16="http://schemas.microsoft.com/office/drawing/2014/main" id="{6A09D318-59B7-4FE9-B084-45EB4F9CABAA}"/>
            </a:ext>
          </a:extLst>
        </xdr:cNvPr>
        <xdr:cNvCxnSpPr/>
      </xdr:nvCxnSpPr>
      <xdr:spPr>
        <a:xfrm flipV="1">
          <a:off x="2019300" y="101188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26640B89-CF1D-45A4-B722-C6E675DACF2F}"/>
            </a:ext>
          </a:extLst>
        </xdr:cNvPr>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E1F89FE6-467B-4FB3-9B00-F916EEC04639}"/>
            </a:ext>
          </a:extLst>
        </xdr:cNvPr>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4A107683-EFDE-442F-B16C-47EA70F1BB60}"/>
            </a:ext>
          </a:extLst>
        </xdr:cNvPr>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44467</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EAC27209-E4E8-41C9-B9D3-C92D267CCA01}"/>
            </a:ext>
          </a:extLst>
        </xdr:cNvPr>
        <xdr:cNvSpPr txBox="1"/>
      </xdr:nvSpPr>
      <xdr:spPr>
        <a:xfrm>
          <a:off x="3582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17E08A51-63E6-4431-A42A-8DD4D8FB8ED1}"/>
            </a:ext>
          </a:extLst>
        </xdr:cNvPr>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98351</xdr:rowOff>
    </xdr:from>
    <xdr:ext cx="405111" cy="259045"/>
    <xdr:sp macro="" textlink="">
      <xdr:nvSpPr>
        <xdr:cNvPr id="179" name="n_3mainValue【橋りょう・トンネル】&#10;有形固定資産減価償却率">
          <a:extLst>
            <a:ext uri="{FF2B5EF4-FFF2-40B4-BE49-F238E27FC236}">
              <a16:creationId xmlns:a16="http://schemas.microsoft.com/office/drawing/2014/main" id="{2252F5B7-1F28-42C4-9C13-B9F20BB7768B}"/>
            </a:ext>
          </a:extLst>
        </xdr:cNvPr>
        <xdr:cNvSpPr txBox="1"/>
      </xdr:nvSpPr>
      <xdr:spPr>
        <a:xfrm>
          <a:off x="18167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792661FE-67FD-4B58-AD40-25A90FEADF2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036E79FD-E311-4116-ACEB-411FDFBD4F2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99D513EF-A269-4F5D-82E7-B1DDD5E2219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3F8DA334-99C1-4E45-8D8E-E72D00529A5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369D9A68-C8BB-40BC-B387-7D4FE6C8C0A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4EFEF76F-BCEE-49C1-89A9-CEB627C8E69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1ADA08E6-B529-422E-82E7-50190D09784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7A99632A-CE8A-49C3-8511-0C4BBC1BCB9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20CFCBC0-5D33-4D6A-9E0B-76CB732B160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30ACD465-46D0-4860-9F6C-05F680B88F8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a:extLst>
            <a:ext uri="{FF2B5EF4-FFF2-40B4-BE49-F238E27FC236}">
              <a16:creationId xmlns:a16="http://schemas.microsoft.com/office/drawing/2014/main" id="{E3528D3C-57AE-4734-96AD-728AEBC8987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a:extLst>
            <a:ext uri="{FF2B5EF4-FFF2-40B4-BE49-F238E27FC236}">
              <a16:creationId xmlns:a16="http://schemas.microsoft.com/office/drawing/2014/main" id="{5768BF5D-E3BE-474F-824F-9D5961172D0B}"/>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a:extLst>
            <a:ext uri="{FF2B5EF4-FFF2-40B4-BE49-F238E27FC236}">
              <a16:creationId xmlns:a16="http://schemas.microsoft.com/office/drawing/2014/main" id="{763AFD9D-5580-4FAB-8A4F-2CD9F5FDA08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a:extLst>
            <a:ext uri="{FF2B5EF4-FFF2-40B4-BE49-F238E27FC236}">
              <a16:creationId xmlns:a16="http://schemas.microsoft.com/office/drawing/2014/main" id="{4FA1F479-E97F-46EA-BAA3-5647307CBE0D}"/>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a:extLst>
            <a:ext uri="{FF2B5EF4-FFF2-40B4-BE49-F238E27FC236}">
              <a16:creationId xmlns:a16="http://schemas.microsoft.com/office/drawing/2014/main" id="{513FD6A8-0956-4A35-A5E9-39CEB227CE8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a:extLst>
            <a:ext uri="{FF2B5EF4-FFF2-40B4-BE49-F238E27FC236}">
              <a16:creationId xmlns:a16="http://schemas.microsoft.com/office/drawing/2014/main" id="{D5AC6C5B-D254-472B-A7DF-BA2E0C103CCD}"/>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a:extLst>
            <a:ext uri="{FF2B5EF4-FFF2-40B4-BE49-F238E27FC236}">
              <a16:creationId xmlns:a16="http://schemas.microsoft.com/office/drawing/2014/main" id="{60ACB9D5-414D-4F51-889A-BCCD1370013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a:extLst>
            <a:ext uri="{FF2B5EF4-FFF2-40B4-BE49-F238E27FC236}">
              <a16:creationId xmlns:a16="http://schemas.microsoft.com/office/drawing/2014/main" id="{04C3A18F-5648-4FFD-937F-1D136F42371C}"/>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a:extLst>
            <a:ext uri="{FF2B5EF4-FFF2-40B4-BE49-F238E27FC236}">
              <a16:creationId xmlns:a16="http://schemas.microsoft.com/office/drawing/2014/main" id="{48B6E962-6AAD-429A-B2E4-974937D65DC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a:extLst>
            <a:ext uri="{FF2B5EF4-FFF2-40B4-BE49-F238E27FC236}">
              <a16:creationId xmlns:a16="http://schemas.microsoft.com/office/drawing/2014/main" id="{743CFBC2-4C64-4AA0-A296-11552AB548A5}"/>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a:extLst>
            <a:ext uri="{FF2B5EF4-FFF2-40B4-BE49-F238E27FC236}">
              <a16:creationId xmlns:a16="http://schemas.microsoft.com/office/drawing/2014/main" id="{9569C2E5-33AC-4345-9B6C-0F57E066252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a:extLst>
            <a:ext uri="{FF2B5EF4-FFF2-40B4-BE49-F238E27FC236}">
              <a16:creationId xmlns:a16="http://schemas.microsoft.com/office/drawing/2014/main" id="{06EF1398-857B-4405-894F-055A6BF3A129}"/>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7DD861AD-DF93-4B37-970D-A737CD6A2CF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a:extLst>
            <a:ext uri="{FF2B5EF4-FFF2-40B4-BE49-F238E27FC236}">
              <a16:creationId xmlns:a16="http://schemas.microsoft.com/office/drawing/2014/main" id="{CAE21269-237D-451B-9592-49474A2DACE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a:extLst>
            <a:ext uri="{FF2B5EF4-FFF2-40B4-BE49-F238E27FC236}">
              <a16:creationId xmlns:a16="http://schemas.microsoft.com/office/drawing/2014/main" id="{6A6E4C87-B04D-45DD-8704-31AC7B9E78A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a:extLst>
            <a:ext uri="{FF2B5EF4-FFF2-40B4-BE49-F238E27FC236}">
              <a16:creationId xmlns:a16="http://schemas.microsoft.com/office/drawing/2014/main" id="{5BF60193-3B7F-4DEC-994E-20743A09208A}"/>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a:extLst>
            <a:ext uri="{FF2B5EF4-FFF2-40B4-BE49-F238E27FC236}">
              <a16:creationId xmlns:a16="http://schemas.microsoft.com/office/drawing/2014/main" id="{5B52F98F-B355-4742-88FA-E65B30B9801D}"/>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a:extLst>
            <a:ext uri="{FF2B5EF4-FFF2-40B4-BE49-F238E27FC236}">
              <a16:creationId xmlns:a16="http://schemas.microsoft.com/office/drawing/2014/main" id="{C6AF7E68-3A87-4B07-9397-B724978FC2F1}"/>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a:extLst>
            <a:ext uri="{FF2B5EF4-FFF2-40B4-BE49-F238E27FC236}">
              <a16:creationId xmlns:a16="http://schemas.microsoft.com/office/drawing/2014/main" id="{EED9B29D-46F7-4E4B-B808-F7BE27BA5485}"/>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a:extLst>
            <a:ext uri="{FF2B5EF4-FFF2-40B4-BE49-F238E27FC236}">
              <a16:creationId xmlns:a16="http://schemas.microsoft.com/office/drawing/2014/main" id="{2F34F274-64DA-41C9-A8DF-85BDCE2F3344}"/>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167782</xdr:rowOff>
    </xdr:from>
    <xdr:ext cx="599010" cy="259045"/>
    <xdr:sp macro="" textlink="">
      <xdr:nvSpPr>
        <xdr:cNvPr id="210" name="【橋りょう・トンネル】&#10;一人当たり有形固定資産（償却資産）額平均値テキスト">
          <a:extLst>
            <a:ext uri="{FF2B5EF4-FFF2-40B4-BE49-F238E27FC236}">
              <a16:creationId xmlns:a16="http://schemas.microsoft.com/office/drawing/2014/main" id="{91FFFBBA-3C3F-48FD-B845-FCD0B3B441C8}"/>
            </a:ext>
          </a:extLst>
        </xdr:cNvPr>
        <xdr:cNvSpPr txBox="1"/>
      </xdr:nvSpPr>
      <xdr:spPr>
        <a:xfrm>
          <a:off x="10515600" y="10969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a:extLst>
            <a:ext uri="{FF2B5EF4-FFF2-40B4-BE49-F238E27FC236}">
              <a16:creationId xmlns:a16="http://schemas.microsoft.com/office/drawing/2014/main" id="{154E1194-3367-417B-A68B-57810BC175DE}"/>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a:extLst>
            <a:ext uri="{FF2B5EF4-FFF2-40B4-BE49-F238E27FC236}">
              <a16:creationId xmlns:a16="http://schemas.microsoft.com/office/drawing/2014/main" id="{C505EA5F-B093-4C71-8FBB-14ECB2D18930}"/>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a:extLst>
            <a:ext uri="{FF2B5EF4-FFF2-40B4-BE49-F238E27FC236}">
              <a16:creationId xmlns:a16="http://schemas.microsoft.com/office/drawing/2014/main" id="{2C9F2935-41AC-4484-A36B-CEF7A92FD0BB}"/>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4" name="フローチャート: 判断 213">
          <a:extLst>
            <a:ext uri="{FF2B5EF4-FFF2-40B4-BE49-F238E27FC236}">
              <a16:creationId xmlns:a16="http://schemas.microsoft.com/office/drawing/2014/main" id="{1333AEB2-55D1-4E71-99CF-7843650678F9}"/>
            </a:ext>
          </a:extLst>
        </xdr:cNvPr>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1913E648-5350-47BF-A4B3-C4FE84A3496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A1EDB588-FBCE-459E-A860-B59970AF204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2BEF7138-A2FB-45BD-8670-AFC8CDA37FE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80D83D2D-4A4C-4DC3-A097-D5C0FD125BF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3FE79225-6852-496C-A551-4C265DE6107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68407</xdr:rowOff>
    </xdr:from>
    <xdr:to>
      <xdr:col>50</xdr:col>
      <xdr:colOff>165100</xdr:colOff>
      <xdr:row>64</xdr:row>
      <xdr:rowOff>170007</xdr:rowOff>
    </xdr:to>
    <xdr:sp macro="" textlink="">
      <xdr:nvSpPr>
        <xdr:cNvPr id="220" name="楕円 219">
          <a:extLst>
            <a:ext uri="{FF2B5EF4-FFF2-40B4-BE49-F238E27FC236}">
              <a16:creationId xmlns:a16="http://schemas.microsoft.com/office/drawing/2014/main" id="{7199C1F2-7735-4E0F-AD7E-3CA72C3FB02C}"/>
            </a:ext>
          </a:extLst>
        </xdr:cNvPr>
        <xdr:cNvSpPr/>
      </xdr:nvSpPr>
      <xdr:spPr>
        <a:xfrm>
          <a:off x="9588500" y="110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68404</xdr:rowOff>
    </xdr:from>
    <xdr:to>
      <xdr:col>46</xdr:col>
      <xdr:colOff>38100</xdr:colOff>
      <xdr:row>64</xdr:row>
      <xdr:rowOff>170004</xdr:rowOff>
    </xdr:to>
    <xdr:sp macro="" textlink="">
      <xdr:nvSpPr>
        <xdr:cNvPr id="221" name="楕円 220">
          <a:extLst>
            <a:ext uri="{FF2B5EF4-FFF2-40B4-BE49-F238E27FC236}">
              <a16:creationId xmlns:a16="http://schemas.microsoft.com/office/drawing/2014/main" id="{F33C1163-2844-48B2-B156-1509A4E0C1CE}"/>
            </a:ext>
          </a:extLst>
        </xdr:cNvPr>
        <xdr:cNvSpPr/>
      </xdr:nvSpPr>
      <xdr:spPr>
        <a:xfrm>
          <a:off x="8699500" y="1104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119204</xdr:rowOff>
    </xdr:from>
    <xdr:to>
      <xdr:col>50</xdr:col>
      <xdr:colOff>114300</xdr:colOff>
      <xdr:row>64</xdr:row>
      <xdr:rowOff>119207</xdr:rowOff>
    </xdr:to>
    <xdr:cxnSp macro="">
      <xdr:nvCxnSpPr>
        <xdr:cNvPr id="222" name="直線コネクタ 221">
          <a:extLst>
            <a:ext uri="{FF2B5EF4-FFF2-40B4-BE49-F238E27FC236}">
              <a16:creationId xmlns:a16="http://schemas.microsoft.com/office/drawing/2014/main" id="{C8D00DCC-43BE-4BD5-A0CA-B03CDD902DDE}"/>
            </a:ext>
          </a:extLst>
        </xdr:cNvPr>
        <xdr:cNvCxnSpPr/>
      </xdr:nvCxnSpPr>
      <xdr:spPr>
        <a:xfrm>
          <a:off x="8750300" y="11092004"/>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68435</xdr:rowOff>
    </xdr:from>
    <xdr:to>
      <xdr:col>41</xdr:col>
      <xdr:colOff>101600</xdr:colOff>
      <xdr:row>64</xdr:row>
      <xdr:rowOff>170035</xdr:rowOff>
    </xdr:to>
    <xdr:sp macro="" textlink="">
      <xdr:nvSpPr>
        <xdr:cNvPr id="223" name="楕円 222">
          <a:extLst>
            <a:ext uri="{FF2B5EF4-FFF2-40B4-BE49-F238E27FC236}">
              <a16:creationId xmlns:a16="http://schemas.microsoft.com/office/drawing/2014/main" id="{9B3754C7-FBEC-4BF6-AA6A-73DD1EF31C53}"/>
            </a:ext>
          </a:extLst>
        </xdr:cNvPr>
        <xdr:cNvSpPr/>
      </xdr:nvSpPr>
      <xdr:spPr>
        <a:xfrm>
          <a:off x="7810500" y="1104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119204</xdr:rowOff>
    </xdr:from>
    <xdr:to>
      <xdr:col>45</xdr:col>
      <xdr:colOff>177800</xdr:colOff>
      <xdr:row>64</xdr:row>
      <xdr:rowOff>119235</xdr:rowOff>
    </xdr:to>
    <xdr:cxnSp macro="">
      <xdr:nvCxnSpPr>
        <xdr:cNvPr id="224" name="直線コネクタ 223">
          <a:extLst>
            <a:ext uri="{FF2B5EF4-FFF2-40B4-BE49-F238E27FC236}">
              <a16:creationId xmlns:a16="http://schemas.microsoft.com/office/drawing/2014/main" id="{6EA1CB13-502F-4A02-A6D1-17457D2510FF}"/>
            </a:ext>
          </a:extLst>
        </xdr:cNvPr>
        <xdr:cNvCxnSpPr/>
      </xdr:nvCxnSpPr>
      <xdr:spPr>
        <a:xfrm flipV="1">
          <a:off x="7861300" y="11092004"/>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25" name="n_1aveValue【橋りょう・トンネル】&#10;一人当たり有形固定資産（償却資産）額">
          <a:extLst>
            <a:ext uri="{FF2B5EF4-FFF2-40B4-BE49-F238E27FC236}">
              <a16:creationId xmlns:a16="http://schemas.microsoft.com/office/drawing/2014/main" id="{E28EDCAE-FEB7-44BF-94F6-224215F9C913}"/>
            </a:ext>
          </a:extLst>
        </xdr:cNvPr>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26" name="n_2aveValue【橋りょう・トンネル】&#10;一人当たり有形固定資産（償却資産）額">
          <a:extLst>
            <a:ext uri="{FF2B5EF4-FFF2-40B4-BE49-F238E27FC236}">
              <a16:creationId xmlns:a16="http://schemas.microsoft.com/office/drawing/2014/main" id="{DFDD5DBB-03FE-4EDA-B2B3-0ADF8ED8DD9E}"/>
            </a:ext>
          </a:extLst>
        </xdr:cNvPr>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EE242CE8-BDF1-4617-8A3A-0BF1D4E226DA}"/>
            </a:ext>
          </a:extLst>
        </xdr:cNvPr>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161134</xdr:rowOff>
    </xdr:from>
    <xdr:ext cx="534377" cy="259045"/>
    <xdr:sp macro="" textlink="">
      <xdr:nvSpPr>
        <xdr:cNvPr id="228" name="n_1mainValue【橋りょう・トンネル】&#10;一人当たり有形固定資産（償却資産）額">
          <a:extLst>
            <a:ext uri="{FF2B5EF4-FFF2-40B4-BE49-F238E27FC236}">
              <a16:creationId xmlns:a16="http://schemas.microsoft.com/office/drawing/2014/main" id="{871FFCA2-9F28-419E-8F16-8FEAE37A43B7}"/>
            </a:ext>
          </a:extLst>
        </xdr:cNvPr>
        <xdr:cNvSpPr txBox="1"/>
      </xdr:nvSpPr>
      <xdr:spPr>
        <a:xfrm>
          <a:off x="9359411" y="1113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161131</xdr:rowOff>
    </xdr:from>
    <xdr:ext cx="534377" cy="259045"/>
    <xdr:sp macro="" textlink="">
      <xdr:nvSpPr>
        <xdr:cNvPr id="229" name="n_2mainValue【橋りょう・トンネル】&#10;一人当たり有形固定資産（償却資産）額">
          <a:extLst>
            <a:ext uri="{FF2B5EF4-FFF2-40B4-BE49-F238E27FC236}">
              <a16:creationId xmlns:a16="http://schemas.microsoft.com/office/drawing/2014/main" id="{B3ED781D-C2BF-4282-9D0D-0C6E85B5863C}"/>
            </a:ext>
          </a:extLst>
        </xdr:cNvPr>
        <xdr:cNvSpPr txBox="1"/>
      </xdr:nvSpPr>
      <xdr:spPr>
        <a:xfrm>
          <a:off x="8483111" y="1113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161162</xdr:rowOff>
    </xdr:from>
    <xdr:ext cx="534377" cy="259045"/>
    <xdr:sp macro="" textlink="">
      <xdr:nvSpPr>
        <xdr:cNvPr id="230" name="n_3mainValue【橋りょう・トンネル】&#10;一人当たり有形固定資産（償却資産）額">
          <a:extLst>
            <a:ext uri="{FF2B5EF4-FFF2-40B4-BE49-F238E27FC236}">
              <a16:creationId xmlns:a16="http://schemas.microsoft.com/office/drawing/2014/main" id="{8132562F-6C10-4240-B716-DBE6ED15E1D5}"/>
            </a:ext>
          </a:extLst>
        </xdr:cNvPr>
        <xdr:cNvSpPr txBox="1"/>
      </xdr:nvSpPr>
      <xdr:spPr>
        <a:xfrm>
          <a:off x="7594111" y="1113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19150C2B-DDC3-41DE-A3B8-DA67C924601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8ECC56B1-B10F-4FAE-A398-AD1415EF1C1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1A1C6727-94BF-4A89-99B1-C8388AF66DC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DDDF1D24-B5C8-4492-9038-CAD7680A8E3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17B44951-6AB0-4D33-B362-1A20C82BD95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4269F2B2-10D1-4D82-A032-2439AED5934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346E6289-E484-43FB-B0B8-A88BB91887C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D843FC98-D1FA-44D4-B05A-D2CF1CF63CF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393AE7C7-726A-49EF-A69B-FE5F2862955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565A0531-7A27-4E54-B226-2124976BB08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a:extLst>
            <a:ext uri="{FF2B5EF4-FFF2-40B4-BE49-F238E27FC236}">
              <a16:creationId xmlns:a16="http://schemas.microsoft.com/office/drawing/2014/main" id="{197B2E9E-EA2F-4C85-96BF-E0E62796D46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2" name="テキスト ボックス 241">
          <a:extLst>
            <a:ext uri="{FF2B5EF4-FFF2-40B4-BE49-F238E27FC236}">
              <a16:creationId xmlns:a16="http://schemas.microsoft.com/office/drawing/2014/main" id="{F28279EF-F70D-493E-A225-E5EAA7F13C63}"/>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a:extLst>
            <a:ext uri="{FF2B5EF4-FFF2-40B4-BE49-F238E27FC236}">
              <a16:creationId xmlns:a16="http://schemas.microsoft.com/office/drawing/2014/main" id="{20A2A9C7-EACC-49C8-8EA9-13C8489B87F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a:extLst>
            <a:ext uri="{FF2B5EF4-FFF2-40B4-BE49-F238E27FC236}">
              <a16:creationId xmlns:a16="http://schemas.microsoft.com/office/drawing/2014/main" id="{138CA411-15F6-4916-8CA0-B3567657F43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a:extLst>
            <a:ext uri="{FF2B5EF4-FFF2-40B4-BE49-F238E27FC236}">
              <a16:creationId xmlns:a16="http://schemas.microsoft.com/office/drawing/2014/main" id="{842FD3A6-3612-495C-A6A6-335E3AE5C86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a:extLst>
            <a:ext uri="{FF2B5EF4-FFF2-40B4-BE49-F238E27FC236}">
              <a16:creationId xmlns:a16="http://schemas.microsoft.com/office/drawing/2014/main" id="{1CBF4969-181D-469E-9F64-BC656A60CE2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a:extLst>
            <a:ext uri="{FF2B5EF4-FFF2-40B4-BE49-F238E27FC236}">
              <a16:creationId xmlns:a16="http://schemas.microsoft.com/office/drawing/2014/main" id="{82A92CFA-5A0E-4412-B373-5EF031FA7EF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a:extLst>
            <a:ext uri="{FF2B5EF4-FFF2-40B4-BE49-F238E27FC236}">
              <a16:creationId xmlns:a16="http://schemas.microsoft.com/office/drawing/2014/main" id="{9172810A-D530-4B72-81AA-DC3311BD0D8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a:extLst>
            <a:ext uri="{FF2B5EF4-FFF2-40B4-BE49-F238E27FC236}">
              <a16:creationId xmlns:a16="http://schemas.microsoft.com/office/drawing/2014/main" id="{76526BB2-4642-4625-AE45-5B622323A58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a:extLst>
            <a:ext uri="{FF2B5EF4-FFF2-40B4-BE49-F238E27FC236}">
              <a16:creationId xmlns:a16="http://schemas.microsoft.com/office/drawing/2014/main" id="{1037685B-E233-4623-B832-24740A79DAD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a:extLst>
            <a:ext uri="{FF2B5EF4-FFF2-40B4-BE49-F238E27FC236}">
              <a16:creationId xmlns:a16="http://schemas.microsoft.com/office/drawing/2014/main" id="{F187E85A-7B68-4C37-B829-24893C00702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2" name="テキスト ボックス 251">
          <a:extLst>
            <a:ext uri="{FF2B5EF4-FFF2-40B4-BE49-F238E27FC236}">
              <a16:creationId xmlns:a16="http://schemas.microsoft.com/office/drawing/2014/main" id="{1882410F-2223-4FCA-BCFB-69C94798ACE4}"/>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9CC42D35-4D5D-4722-AC7D-D31DBBBC4C8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7C1D5972-60E2-4921-B522-E2586674DDF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a:extLst>
            <a:ext uri="{FF2B5EF4-FFF2-40B4-BE49-F238E27FC236}">
              <a16:creationId xmlns:a16="http://schemas.microsoft.com/office/drawing/2014/main" id="{B1BCF5C3-7C8D-479B-9F88-20C7CB2F956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6" name="直線コネクタ 255">
          <a:extLst>
            <a:ext uri="{FF2B5EF4-FFF2-40B4-BE49-F238E27FC236}">
              <a16:creationId xmlns:a16="http://schemas.microsoft.com/office/drawing/2014/main" id="{CCDF2D52-AE74-4659-A8B0-A78BCEA8B16C}"/>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7" name="【公営住宅】&#10;有形固定資産減価償却率最小値テキスト">
          <a:extLst>
            <a:ext uri="{FF2B5EF4-FFF2-40B4-BE49-F238E27FC236}">
              <a16:creationId xmlns:a16="http://schemas.microsoft.com/office/drawing/2014/main" id="{7754C773-1059-422A-B450-0D014329463D}"/>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8" name="直線コネクタ 257">
          <a:extLst>
            <a:ext uri="{FF2B5EF4-FFF2-40B4-BE49-F238E27FC236}">
              <a16:creationId xmlns:a16="http://schemas.microsoft.com/office/drawing/2014/main" id="{BD1C5D90-6DEC-419E-8008-68480A60D996}"/>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9" name="【公営住宅】&#10;有形固定資産減価償却率最大値テキスト">
          <a:extLst>
            <a:ext uri="{FF2B5EF4-FFF2-40B4-BE49-F238E27FC236}">
              <a16:creationId xmlns:a16="http://schemas.microsoft.com/office/drawing/2014/main" id="{C0534FFB-11BB-4C9E-BF37-3E42CE614B6F}"/>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0" name="直線コネクタ 259">
          <a:extLst>
            <a:ext uri="{FF2B5EF4-FFF2-40B4-BE49-F238E27FC236}">
              <a16:creationId xmlns:a16="http://schemas.microsoft.com/office/drawing/2014/main" id="{C7769F36-C999-4861-8474-9410E96F34B9}"/>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61" name="【公営住宅】&#10;有形固定資産減価償却率平均値テキスト">
          <a:extLst>
            <a:ext uri="{FF2B5EF4-FFF2-40B4-BE49-F238E27FC236}">
              <a16:creationId xmlns:a16="http://schemas.microsoft.com/office/drawing/2014/main" id="{3666B362-DA19-416E-8EBD-B4BFF0BC26CF}"/>
            </a:ext>
          </a:extLst>
        </xdr:cNvPr>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2" name="フローチャート: 判断 261">
          <a:extLst>
            <a:ext uri="{FF2B5EF4-FFF2-40B4-BE49-F238E27FC236}">
              <a16:creationId xmlns:a16="http://schemas.microsoft.com/office/drawing/2014/main" id="{7B98E992-A982-4B79-958E-5B304FB38BAB}"/>
            </a:ext>
          </a:extLst>
        </xdr:cNvPr>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63" name="フローチャート: 判断 262">
          <a:extLst>
            <a:ext uri="{FF2B5EF4-FFF2-40B4-BE49-F238E27FC236}">
              <a16:creationId xmlns:a16="http://schemas.microsoft.com/office/drawing/2014/main" id="{306F4101-D8A8-4F2D-BB28-2E2DE462BA19}"/>
            </a:ext>
          </a:extLst>
        </xdr:cNvPr>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64" name="フローチャート: 判断 263">
          <a:extLst>
            <a:ext uri="{FF2B5EF4-FFF2-40B4-BE49-F238E27FC236}">
              <a16:creationId xmlns:a16="http://schemas.microsoft.com/office/drawing/2014/main" id="{71983ED1-40C5-429D-A897-954CD35B0390}"/>
            </a:ext>
          </a:extLst>
        </xdr:cNvPr>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65" name="フローチャート: 判断 264">
          <a:extLst>
            <a:ext uri="{FF2B5EF4-FFF2-40B4-BE49-F238E27FC236}">
              <a16:creationId xmlns:a16="http://schemas.microsoft.com/office/drawing/2014/main" id="{1CC2E79F-4784-4D34-AE3E-07E136786604}"/>
            </a:ext>
          </a:extLst>
        </xdr:cNvPr>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B48AD3F0-C927-4E74-8D93-ADE009DC00A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586A8D32-1C48-4808-8571-6DF4BEC63D7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7CEEE104-2F75-474A-ACC8-A5DCDAFB7C2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1D84A6BF-C5AF-48AF-837D-6C3E7871C1B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B1B844D3-20EA-434B-B4CB-007A01115E7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59145</xdr:rowOff>
    </xdr:from>
    <xdr:to>
      <xdr:col>20</xdr:col>
      <xdr:colOff>38100</xdr:colOff>
      <xdr:row>78</xdr:row>
      <xdr:rowOff>160745</xdr:rowOff>
    </xdr:to>
    <xdr:sp macro="" textlink="">
      <xdr:nvSpPr>
        <xdr:cNvPr id="271" name="楕円 270">
          <a:extLst>
            <a:ext uri="{FF2B5EF4-FFF2-40B4-BE49-F238E27FC236}">
              <a16:creationId xmlns:a16="http://schemas.microsoft.com/office/drawing/2014/main" id="{82210CB5-17B4-4505-8DA9-4303A649C987}"/>
            </a:ext>
          </a:extLst>
        </xdr:cNvPr>
        <xdr:cNvSpPr/>
      </xdr:nvSpPr>
      <xdr:spPr>
        <a:xfrm>
          <a:off x="3746500" y="13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78739</xdr:rowOff>
    </xdr:from>
    <xdr:to>
      <xdr:col>15</xdr:col>
      <xdr:colOff>101600</xdr:colOff>
      <xdr:row>79</xdr:row>
      <xdr:rowOff>8889</xdr:rowOff>
    </xdr:to>
    <xdr:sp macro="" textlink="">
      <xdr:nvSpPr>
        <xdr:cNvPr id="272" name="楕円 271">
          <a:extLst>
            <a:ext uri="{FF2B5EF4-FFF2-40B4-BE49-F238E27FC236}">
              <a16:creationId xmlns:a16="http://schemas.microsoft.com/office/drawing/2014/main" id="{0ED203A8-F2DA-4C51-8B51-2B58FE3CBD98}"/>
            </a:ext>
          </a:extLst>
        </xdr:cNvPr>
        <xdr:cNvSpPr/>
      </xdr:nvSpPr>
      <xdr:spPr>
        <a:xfrm>
          <a:off x="2857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109945</xdr:rowOff>
    </xdr:from>
    <xdr:to>
      <xdr:col>19</xdr:col>
      <xdr:colOff>177800</xdr:colOff>
      <xdr:row>78</xdr:row>
      <xdr:rowOff>129539</xdr:rowOff>
    </xdr:to>
    <xdr:cxnSp macro="">
      <xdr:nvCxnSpPr>
        <xdr:cNvPr id="273" name="直線コネクタ 272">
          <a:extLst>
            <a:ext uri="{FF2B5EF4-FFF2-40B4-BE49-F238E27FC236}">
              <a16:creationId xmlns:a16="http://schemas.microsoft.com/office/drawing/2014/main" id="{68B3E9E1-205D-4A2B-BD2F-18F5EED22877}"/>
            </a:ext>
          </a:extLst>
        </xdr:cNvPr>
        <xdr:cNvCxnSpPr/>
      </xdr:nvCxnSpPr>
      <xdr:spPr>
        <a:xfrm flipV="1">
          <a:off x="2908300" y="1348304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99968</xdr:rowOff>
    </xdr:from>
    <xdr:to>
      <xdr:col>10</xdr:col>
      <xdr:colOff>165100</xdr:colOff>
      <xdr:row>79</xdr:row>
      <xdr:rowOff>30118</xdr:rowOff>
    </xdr:to>
    <xdr:sp macro="" textlink="">
      <xdr:nvSpPr>
        <xdr:cNvPr id="274" name="楕円 273">
          <a:extLst>
            <a:ext uri="{FF2B5EF4-FFF2-40B4-BE49-F238E27FC236}">
              <a16:creationId xmlns:a16="http://schemas.microsoft.com/office/drawing/2014/main" id="{078169B6-5D05-482F-9E79-FB87F9533F1E}"/>
            </a:ext>
          </a:extLst>
        </xdr:cNvPr>
        <xdr:cNvSpPr/>
      </xdr:nvSpPr>
      <xdr:spPr>
        <a:xfrm>
          <a:off x="1968500" y="134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129539</xdr:rowOff>
    </xdr:from>
    <xdr:to>
      <xdr:col>15</xdr:col>
      <xdr:colOff>50800</xdr:colOff>
      <xdr:row>78</xdr:row>
      <xdr:rowOff>150768</xdr:rowOff>
    </xdr:to>
    <xdr:cxnSp macro="">
      <xdr:nvCxnSpPr>
        <xdr:cNvPr id="275" name="直線コネクタ 274">
          <a:extLst>
            <a:ext uri="{FF2B5EF4-FFF2-40B4-BE49-F238E27FC236}">
              <a16:creationId xmlns:a16="http://schemas.microsoft.com/office/drawing/2014/main" id="{549DE084-E141-44F7-BE04-5CDFC2853824}"/>
            </a:ext>
          </a:extLst>
        </xdr:cNvPr>
        <xdr:cNvCxnSpPr/>
      </xdr:nvCxnSpPr>
      <xdr:spPr>
        <a:xfrm flipV="1">
          <a:off x="2019300" y="13502639"/>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76" name="n_1aveValue【公営住宅】&#10;有形固定資産減価償却率">
          <a:extLst>
            <a:ext uri="{FF2B5EF4-FFF2-40B4-BE49-F238E27FC236}">
              <a16:creationId xmlns:a16="http://schemas.microsoft.com/office/drawing/2014/main" id="{CCEDBAA3-BE2C-4871-B28D-A79D0A71066B}"/>
            </a:ext>
          </a:extLst>
        </xdr:cNvPr>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77" name="n_2aveValue【公営住宅】&#10;有形固定資産減価償却率">
          <a:extLst>
            <a:ext uri="{FF2B5EF4-FFF2-40B4-BE49-F238E27FC236}">
              <a16:creationId xmlns:a16="http://schemas.microsoft.com/office/drawing/2014/main" id="{FE6F94FB-CD79-412C-BF17-19E9FFA228E8}"/>
            </a:ext>
          </a:extLst>
        </xdr:cNvPr>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39206</xdr:rowOff>
    </xdr:from>
    <xdr:ext cx="405111" cy="259045"/>
    <xdr:sp macro="" textlink="">
      <xdr:nvSpPr>
        <xdr:cNvPr id="278" name="n_3aveValue【公営住宅】&#10;有形固定資産減価償却率">
          <a:extLst>
            <a:ext uri="{FF2B5EF4-FFF2-40B4-BE49-F238E27FC236}">
              <a16:creationId xmlns:a16="http://schemas.microsoft.com/office/drawing/2014/main" id="{01B69A58-0AD4-4CB5-8173-E6AA689FBFC0}"/>
            </a:ext>
          </a:extLst>
        </xdr:cNvPr>
        <xdr:cNvSpPr txBox="1"/>
      </xdr:nvSpPr>
      <xdr:spPr>
        <a:xfrm>
          <a:off x="18167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5822</xdr:rowOff>
    </xdr:from>
    <xdr:ext cx="405111" cy="259045"/>
    <xdr:sp macro="" textlink="">
      <xdr:nvSpPr>
        <xdr:cNvPr id="279" name="n_1mainValue【公営住宅】&#10;有形固定資産減価償却率">
          <a:extLst>
            <a:ext uri="{FF2B5EF4-FFF2-40B4-BE49-F238E27FC236}">
              <a16:creationId xmlns:a16="http://schemas.microsoft.com/office/drawing/2014/main" id="{714AC612-D3A8-40DC-B1D3-92F68B06AB16}"/>
            </a:ext>
          </a:extLst>
        </xdr:cNvPr>
        <xdr:cNvSpPr txBox="1"/>
      </xdr:nvSpPr>
      <xdr:spPr>
        <a:xfrm>
          <a:off x="3582044" y="1320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25416</xdr:rowOff>
    </xdr:from>
    <xdr:ext cx="405111" cy="259045"/>
    <xdr:sp macro="" textlink="">
      <xdr:nvSpPr>
        <xdr:cNvPr id="280" name="n_2mainValue【公営住宅】&#10;有形固定資産減価償却率">
          <a:extLst>
            <a:ext uri="{FF2B5EF4-FFF2-40B4-BE49-F238E27FC236}">
              <a16:creationId xmlns:a16="http://schemas.microsoft.com/office/drawing/2014/main" id="{55657EDF-B4EC-4766-B20B-473A28B20F76}"/>
            </a:ext>
          </a:extLst>
        </xdr:cNvPr>
        <xdr:cNvSpPr txBox="1"/>
      </xdr:nvSpPr>
      <xdr:spPr>
        <a:xfrm>
          <a:off x="2705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46645</xdr:rowOff>
    </xdr:from>
    <xdr:ext cx="405111" cy="259045"/>
    <xdr:sp macro="" textlink="">
      <xdr:nvSpPr>
        <xdr:cNvPr id="281" name="n_3mainValue【公営住宅】&#10;有形固定資産減価償却率">
          <a:extLst>
            <a:ext uri="{FF2B5EF4-FFF2-40B4-BE49-F238E27FC236}">
              <a16:creationId xmlns:a16="http://schemas.microsoft.com/office/drawing/2014/main" id="{83FC0A5C-7560-437A-8523-FDAB27DEA861}"/>
            </a:ext>
          </a:extLst>
        </xdr:cNvPr>
        <xdr:cNvSpPr txBox="1"/>
      </xdr:nvSpPr>
      <xdr:spPr>
        <a:xfrm>
          <a:off x="1816744" y="1324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D80180F9-0D71-4063-B49D-8152E6CCA34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6FB8B523-7D7C-485B-A141-EDEAA0A2F5F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CD9E9F55-70B1-4D7A-91A2-50334261D1B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00BCBEF7-5C11-4C8D-BE97-5F1C0863213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DE856A45-7DB6-4138-B2A8-445BE06BDB3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583605A2-AD9A-42A8-BFF0-F971FEC689B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370D849E-0322-40D0-B077-814570BAB1C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C14BFB77-D832-4F57-BABA-252E6962D30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E583EC8B-010C-42FE-9261-CE7F980E694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1748C64A-3BBF-4A01-BEB7-9293D0763B9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a:extLst>
            <a:ext uri="{FF2B5EF4-FFF2-40B4-BE49-F238E27FC236}">
              <a16:creationId xmlns:a16="http://schemas.microsoft.com/office/drawing/2014/main" id="{82ABD3F6-EB00-472D-BC7A-637DAD97B33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a:extLst>
            <a:ext uri="{FF2B5EF4-FFF2-40B4-BE49-F238E27FC236}">
              <a16:creationId xmlns:a16="http://schemas.microsoft.com/office/drawing/2014/main" id="{309A71A3-D780-4659-8BF6-1D7373F9369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a:extLst>
            <a:ext uri="{FF2B5EF4-FFF2-40B4-BE49-F238E27FC236}">
              <a16:creationId xmlns:a16="http://schemas.microsoft.com/office/drawing/2014/main" id="{3AE3F75A-3280-4E4D-B66C-26A07F434A1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a:extLst>
            <a:ext uri="{FF2B5EF4-FFF2-40B4-BE49-F238E27FC236}">
              <a16:creationId xmlns:a16="http://schemas.microsoft.com/office/drawing/2014/main" id="{AEA7D8DF-1186-43FD-9F09-C8E8D538294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a:extLst>
            <a:ext uri="{FF2B5EF4-FFF2-40B4-BE49-F238E27FC236}">
              <a16:creationId xmlns:a16="http://schemas.microsoft.com/office/drawing/2014/main" id="{C33DD590-E0AB-402B-A6B3-6F036D925FB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a:extLst>
            <a:ext uri="{FF2B5EF4-FFF2-40B4-BE49-F238E27FC236}">
              <a16:creationId xmlns:a16="http://schemas.microsoft.com/office/drawing/2014/main" id="{25621034-77B4-4463-BB23-F11D80DD9E9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a:extLst>
            <a:ext uri="{FF2B5EF4-FFF2-40B4-BE49-F238E27FC236}">
              <a16:creationId xmlns:a16="http://schemas.microsoft.com/office/drawing/2014/main" id="{18C30C80-D293-4DA7-BFBB-2E87FDB403A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a:extLst>
            <a:ext uri="{FF2B5EF4-FFF2-40B4-BE49-F238E27FC236}">
              <a16:creationId xmlns:a16="http://schemas.microsoft.com/office/drawing/2014/main" id="{54431C3E-0DA6-46EC-B4EB-A6AB28C3DCE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a:extLst>
            <a:ext uri="{FF2B5EF4-FFF2-40B4-BE49-F238E27FC236}">
              <a16:creationId xmlns:a16="http://schemas.microsoft.com/office/drawing/2014/main" id="{FB794D53-8FD4-44C3-97A7-80C49EB20F76}"/>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a:extLst>
            <a:ext uri="{FF2B5EF4-FFF2-40B4-BE49-F238E27FC236}">
              <a16:creationId xmlns:a16="http://schemas.microsoft.com/office/drawing/2014/main" id="{2C927C32-3554-4132-8A02-F42FD555614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a:extLst>
            <a:ext uri="{FF2B5EF4-FFF2-40B4-BE49-F238E27FC236}">
              <a16:creationId xmlns:a16="http://schemas.microsoft.com/office/drawing/2014/main" id="{5B3318C3-B04C-453D-B1B9-D247C1847DA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3" name="テキスト ボックス 302">
          <a:extLst>
            <a:ext uri="{FF2B5EF4-FFF2-40B4-BE49-F238E27FC236}">
              <a16:creationId xmlns:a16="http://schemas.microsoft.com/office/drawing/2014/main" id="{2BBEFB49-37D8-4180-8D48-886499F6F2D7}"/>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a:extLst>
            <a:ext uri="{FF2B5EF4-FFF2-40B4-BE49-F238E27FC236}">
              <a16:creationId xmlns:a16="http://schemas.microsoft.com/office/drawing/2014/main" id="{6C4D7A1A-1577-4B54-9712-957BED1CF57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5" name="テキスト ボックス 304">
          <a:extLst>
            <a:ext uri="{FF2B5EF4-FFF2-40B4-BE49-F238E27FC236}">
              <a16:creationId xmlns:a16="http://schemas.microsoft.com/office/drawing/2014/main" id="{34F6235B-EB97-4F24-ABFF-A1BEAF9D825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a:extLst>
            <a:ext uri="{FF2B5EF4-FFF2-40B4-BE49-F238E27FC236}">
              <a16:creationId xmlns:a16="http://schemas.microsoft.com/office/drawing/2014/main" id="{86D724C2-09BF-48CE-B39E-75471632479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7" name="直線コネクタ 306">
          <a:extLst>
            <a:ext uri="{FF2B5EF4-FFF2-40B4-BE49-F238E27FC236}">
              <a16:creationId xmlns:a16="http://schemas.microsoft.com/office/drawing/2014/main" id="{05F5AFAF-1CC2-48F2-A33B-FE32B9BB1552}"/>
            </a:ext>
          </a:extLst>
        </xdr:cNvPr>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8" name="【公営住宅】&#10;一人当たり面積最小値テキスト">
          <a:extLst>
            <a:ext uri="{FF2B5EF4-FFF2-40B4-BE49-F238E27FC236}">
              <a16:creationId xmlns:a16="http://schemas.microsoft.com/office/drawing/2014/main" id="{0A04233C-60CC-4802-8544-F5A0051A55F0}"/>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9" name="直線コネクタ 308">
          <a:extLst>
            <a:ext uri="{FF2B5EF4-FFF2-40B4-BE49-F238E27FC236}">
              <a16:creationId xmlns:a16="http://schemas.microsoft.com/office/drawing/2014/main" id="{7B6915D0-B692-4766-BE51-0EA44AF9BF0C}"/>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10" name="【公営住宅】&#10;一人当たり面積最大値テキスト">
          <a:extLst>
            <a:ext uri="{FF2B5EF4-FFF2-40B4-BE49-F238E27FC236}">
              <a16:creationId xmlns:a16="http://schemas.microsoft.com/office/drawing/2014/main" id="{35DF0966-C664-43E5-9970-F6C11116CDE7}"/>
            </a:ext>
          </a:extLst>
        </xdr:cNvPr>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11" name="直線コネクタ 310">
          <a:extLst>
            <a:ext uri="{FF2B5EF4-FFF2-40B4-BE49-F238E27FC236}">
              <a16:creationId xmlns:a16="http://schemas.microsoft.com/office/drawing/2014/main" id="{9659D564-5F77-499E-8718-8E68A94D563A}"/>
            </a:ext>
          </a:extLst>
        </xdr:cNvPr>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162813</xdr:rowOff>
    </xdr:from>
    <xdr:ext cx="469744" cy="259045"/>
    <xdr:sp macro="" textlink="">
      <xdr:nvSpPr>
        <xdr:cNvPr id="312" name="【公営住宅】&#10;一人当たり面積平均値テキスト">
          <a:extLst>
            <a:ext uri="{FF2B5EF4-FFF2-40B4-BE49-F238E27FC236}">
              <a16:creationId xmlns:a16="http://schemas.microsoft.com/office/drawing/2014/main" id="{1BCCE8D9-BC98-4A6C-AADC-CBC2D10E6ABF}"/>
            </a:ext>
          </a:extLst>
        </xdr:cNvPr>
        <xdr:cNvSpPr txBox="1"/>
      </xdr:nvSpPr>
      <xdr:spPr>
        <a:xfrm>
          <a:off x="10515600" y="1473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13" name="フローチャート: 判断 312">
          <a:extLst>
            <a:ext uri="{FF2B5EF4-FFF2-40B4-BE49-F238E27FC236}">
              <a16:creationId xmlns:a16="http://schemas.microsoft.com/office/drawing/2014/main" id="{99786F9A-898C-4D86-BAD8-B47C41959DDB}"/>
            </a:ext>
          </a:extLst>
        </xdr:cNvPr>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14" name="フローチャート: 判断 313">
          <a:extLst>
            <a:ext uri="{FF2B5EF4-FFF2-40B4-BE49-F238E27FC236}">
              <a16:creationId xmlns:a16="http://schemas.microsoft.com/office/drawing/2014/main" id="{429A0087-0067-4167-AE2B-F04915CD3B8D}"/>
            </a:ext>
          </a:extLst>
        </xdr:cNvPr>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15" name="フローチャート: 判断 314">
          <a:extLst>
            <a:ext uri="{FF2B5EF4-FFF2-40B4-BE49-F238E27FC236}">
              <a16:creationId xmlns:a16="http://schemas.microsoft.com/office/drawing/2014/main" id="{03F050B8-3246-499D-A3A5-E04F2636D2C4}"/>
            </a:ext>
          </a:extLst>
        </xdr:cNvPr>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16" name="フローチャート: 判断 315">
          <a:extLst>
            <a:ext uri="{FF2B5EF4-FFF2-40B4-BE49-F238E27FC236}">
              <a16:creationId xmlns:a16="http://schemas.microsoft.com/office/drawing/2014/main" id="{235B0C83-C8EB-4D34-BCFE-B40E0EACCFA9}"/>
            </a:ext>
          </a:extLst>
        </xdr:cNvPr>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3A43C25D-3D9B-4501-A5EF-C117F90D93F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6A12BD7F-B290-407B-B419-D858AFA0A81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41D3C0F0-F748-48D8-9E96-873F0CA1140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3FE20EAB-EB0A-4412-B160-CB5F4F860AA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6834BD25-8CA6-4BB0-B606-9DC3A7F7027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14078</xdr:rowOff>
    </xdr:from>
    <xdr:to>
      <xdr:col>50</xdr:col>
      <xdr:colOff>165100</xdr:colOff>
      <xdr:row>86</xdr:row>
      <xdr:rowOff>115678</xdr:rowOff>
    </xdr:to>
    <xdr:sp macro="" textlink="">
      <xdr:nvSpPr>
        <xdr:cNvPr id="322" name="楕円 321">
          <a:extLst>
            <a:ext uri="{FF2B5EF4-FFF2-40B4-BE49-F238E27FC236}">
              <a16:creationId xmlns:a16="http://schemas.microsoft.com/office/drawing/2014/main" id="{641C403F-4E4D-4D43-9CFA-BE6FB6005704}"/>
            </a:ext>
          </a:extLst>
        </xdr:cNvPr>
        <xdr:cNvSpPr/>
      </xdr:nvSpPr>
      <xdr:spPr>
        <a:xfrm>
          <a:off x="9588500" y="1475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13753</xdr:rowOff>
    </xdr:from>
    <xdr:to>
      <xdr:col>46</xdr:col>
      <xdr:colOff>38100</xdr:colOff>
      <xdr:row>86</xdr:row>
      <xdr:rowOff>115353</xdr:rowOff>
    </xdr:to>
    <xdr:sp macro="" textlink="">
      <xdr:nvSpPr>
        <xdr:cNvPr id="323" name="楕円 322">
          <a:extLst>
            <a:ext uri="{FF2B5EF4-FFF2-40B4-BE49-F238E27FC236}">
              <a16:creationId xmlns:a16="http://schemas.microsoft.com/office/drawing/2014/main" id="{275FB156-C473-4539-BBE6-676DB1EA130F}"/>
            </a:ext>
          </a:extLst>
        </xdr:cNvPr>
        <xdr:cNvSpPr/>
      </xdr:nvSpPr>
      <xdr:spPr>
        <a:xfrm>
          <a:off x="8699500" y="147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64553</xdr:rowOff>
    </xdr:from>
    <xdr:to>
      <xdr:col>50</xdr:col>
      <xdr:colOff>114300</xdr:colOff>
      <xdr:row>86</xdr:row>
      <xdr:rowOff>64878</xdr:rowOff>
    </xdr:to>
    <xdr:cxnSp macro="">
      <xdr:nvCxnSpPr>
        <xdr:cNvPr id="324" name="直線コネクタ 323">
          <a:extLst>
            <a:ext uri="{FF2B5EF4-FFF2-40B4-BE49-F238E27FC236}">
              <a16:creationId xmlns:a16="http://schemas.microsoft.com/office/drawing/2014/main" id="{66776EB1-8A85-4D78-A520-9B3436A8C7B6}"/>
            </a:ext>
          </a:extLst>
        </xdr:cNvPr>
        <xdr:cNvCxnSpPr/>
      </xdr:nvCxnSpPr>
      <xdr:spPr>
        <a:xfrm>
          <a:off x="8750300" y="14809253"/>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14078</xdr:rowOff>
    </xdr:from>
    <xdr:to>
      <xdr:col>41</xdr:col>
      <xdr:colOff>101600</xdr:colOff>
      <xdr:row>86</xdr:row>
      <xdr:rowOff>115678</xdr:rowOff>
    </xdr:to>
    <xdr:sp macro="" textlink="">
      <xdr:nvSpPr>
        <xdr:cNvPr id="325" name="楕円 324">
          <a:extLst>
            <a:ext uri="{FF2B5EF4-FFF2-40B4-BE49-F238E27FC236}">
              <a16:creationId xmlns:a16="http://schemas.microsoft.com/office/drawing/2014/main" id="{8C2F51AD-5AF0-4A04-8E94-B35943083A43}"/>
            </a:ext>
          </a:extLst>
        </xdr:cNvPr>
        <xdr:cNvSpPr/>
      </xdr:nvSpPr>
      <xdr:spPr>
        <a:xfrm>
          <a:off x="7810500" y="1475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64553</xdr:rowOff>
    </xdr:from>
    <xdr:to>
      <xdr:col>45</xdr:col>
      <xdr:colOff>177800</xdr:colOff>
      <xdr:row>86</xdr:row>
      <xdr:rowOff>64878</xdr:rowOff>
    </xdr:to>
    <xdr:cxnSp macro="">
      <xdr:nvCxnSpPr>
        <xdr:cNvPr id="326" name="直線コネクタ 325">
          <a:extLst>
            <a:ext uri="{FF2B5EF4-FFF2-40B4-BE49-F238E27FC236}">
              <a16:creationId xmlns:a16="http://schemas.microsoft.com/office/drawing/2014/main" id="{D73B74BC-95FF-4B65-A2D7-E954B346888C}"/>
            </a:ext>
          </a:extLst>
        </xdr:cNvPr>
        <xdr:cNvCxnSpPr/>
      </xdr:nvCxnSpPr>
      <xdr:spPr>
        <a:xfrm flipV="1">
          <a:off x="7861300" y="14809253"/>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122317</xdr:rowOff>
    </xdr:from>
    <xdr:ext cx="469744" cy="259045"/>
    <xdr:sp macro="" textlink="">
      <xdr:nvSpPr>
        <xdr:cNvPr id="327" name="n_1aveValue【公営住宅】&#10;一人当たり面積">
          <a:extLst>
            <a:ext uri="{FF2B5EF4-FFF2-40B4-BE49-F238E27FC236}">
              <a16:creationId xmlns:a16="http://schemas.microsoft.com/office/drawing/2014/main" id="{E41B3E61-BB6D-4863-9259-C11F692A1F13}"/>
            </a:ext>
          </a:extLst>
        </xdr:cNvPr>
        <xdr:cNvSpPr txBox="1"/>
      </xdr:nvSpPr>
      <xdr:spPr>
        <a:xfrm>
          <a:off x="9391727" y="148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109745</xdr:rowOff>
    </xdr:from>
    <xdr:ext cx="469744" cy="259045"/>
    <xdr:sp macro="" textlink="">
      <xdr:nvSpPr>
        <xdr:cNvPr id="328" name="n_2aveValue【公営住宅】&#10;一人当たり面積">
          <a:extLst>
            <a:ext uri="{FF2B5EF4-FFF2-40B4-BE49-F238E27FC236}">
              <a16:creationId xmlns:a16="http://schemas.microsoft.com/office/drawing/2014/main" id="{DF28C665-3D31-4860-BE3E-2201C6B6CD0D}"/>
            </a:ext>
          </a:extLst>
        </xdr:cNvPr>
        <xdr:cNvSpPr txBox="1"/>
      </xdr:nvSpPr>
      <xdr:spPr>
        <a:xfrm>
          <a:off x="8515427" y="148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122645</xdr:rowOff>
    </xdr:from>
    <xdr:ext cx="469744" cy="259045"/>
    <xdr:sp macro="" textlink="">
      <xdr:nvSpPr>
        <xdr:cNvPr id="329" name="n_3aveValue【公営住宅】&#10;一人当たり面積">
          <a:extLst>
            <a:ext uri="{FF2B5EF4-FFF2-40B4-BE49-F238E27FC236}">
              <a16:creationId xmlns:a16="http://schemas.microsoft.com/office/drawing/2014/main" id="{B9855DD6-0596-4F7E-A156-AA43D13C7E37}"/>
            </a:ext>
          </a:extLst>
        </xdr:cNvPr>
        <xdr:cNvSpPr txBox="1"/>
      </xdr:nvSpPr>
      <xdr:spPr>
        <a:xfrm>
          <a:off x="7626427" y="1486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132205</xdr:rowOff>
    </xdr:from>
    <xdr:ext cx="469744" cy="259045"/>
    <xdr:sp macro="" textlink="">
      <xdr:nvSpPr>
        <xdr:cNvPr id="330" name="n_1mainValue【公営住宅】&#10;一人当たり面積">
          <a:extLst>
            <a:ext uri="{FF2B5EF4-FFF2-40B4-BE49-F238E27FC236}">
              <a16:creationId xmlns:a16="http://schemas.microsoft.com/office/drawing/2014/main" id="{028D7BEF-88DA-425E-8194-88E480F059A1}"/>
            </a:ext>
          </a:extLst>
        </xdr:cNvPr>
        <xdr:cNvSpPr txBox="1"/>
      </xdr:nvSpPr>
      <xdr:spPr>
        <a:xfrm>
          <a:off x="9391727" y="1453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131880</xdr:rowOff>
    </xdr:from>
    <xdr:ext cx="469744" cy="259045"/>
    <xdr:sp macro="" textlink="">
      <xdr:nvSpPr>
        <xdr:cNvPr id="331" name="n_2mainValue【公営住宅】&#10;一人当たり面積">
          <a:extLst>
            <a:ext uri="{FF2B5EF4-FFF2-40B4-BE49-F238E27FC236}">
              <a16:creationId xmlns:a16="http://schemas.microsoft.com/office/drawing/2014/main" id="{9F496ED3-7961-4772-A03F-1649AEDFBDB0}"/>
            </a:ext>
          </a:extLst>
        </xdr:cNvPr>
        <xdr:cNvSpPr txBox="1"/>
      </xdr:nvSpPr>
      <xdr:spPr>
        <a:xfrm>
          <a:off x="8515427" y="1453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132205</xdr:rowOff>
    </xdr:from>
    <xdr:ext cx="469744" cy="259045"/>
    <xdr:sp macro="" textlink="">
      <xdr:nvSpPr>
        <xdr:cNvPr id="332" name="n_3mainValue【公営住宅】&#10;一人当たり面積">
          <a:extLst>
            <a:ext uri="{FF2B5EF4-FFF2-40B4-BE49-F238E27FC236}">
              <a16:creationId xmlns:a16="http://schemas.microsoft.com/office/drawing/2014/main" id="{E53F6FEB-C550-4239-97C4-BE566817689C}"/>
            </a:ext>
          </a:extLst>
        </xdr:cNvPr>
        <xdr:cNvSpPr txBox="1"/>
      </xdr:nvSpPr>
      <xdr:spPr>
        <a:xfrm>
          <a:off x="7626427" y="1453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a:extLst>
            <a:ext uri="{FF2B5EF4-FFF2-40B4-BE49-F238E27FC236}">
              <a16:creationId xmlns:a16="http://schemas.microsoft.com/office/drawing/2014/main" id="{F1926B15-0ECC-4DF6-BC77-F67A57FE62B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a:extLst>
            <a:ext uri="{FF2B5EF4-FFF2-40B4-BE49-F238E27FC236}">
              <a16:creationId xmlns:a16="http://schemas.microsoft.com/office/drawing/2014/main" id="{F3CD52BB-B903-488D-AF50-24F9164F8AE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a:extLst>
            <a:ext uri="{FF2B5EF4-FFF2-40B4-BE49-F238E27FC236}">
              <a16:creationId xmlns:a16="http://schemas.microsoft.com/office/drawing/2014/main" id="{EBE69905-D09B-4745-80F3-D2709C0CE52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a:extLst>
            <a:ext uri="{FF2B5EF4-FFF2-40B4-BE49-F238E27FC236}">
              <a16:creationId xmlns:a16="http://schemas.microsoft.com/office/drawing/2014/main" id="{B8CA84DA-BDE7-4BA3-A701-7697A6F3C08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a:extLst>
            <a:ext uri="{FF2B5EF4-FFF2-40B4-BE49-F238E27FC236}">
              <a16:creationId xmlns:a16="http://schemas.microsoft.com/office/drawing/2014/main" id="{B20F18D0-51F3-4C2E-A11E-19DF30F0A0E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a:extLst>
            <a:ext uri="{FF2B5EF4-FFF2-40B4-BE49-F238E27FC236}">
              <a16:creationId xmlns:a16="http://schemas.microsoft.com/office/drawing/2014/main" id="{611BF799-AA08-4BB9-B7F1-4A187D06316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a:extLst>
            <a:ext uri="{FF2B5EF4-FFF2-40B4-BE49-F238E27FC236}">
              <a16:creationId xmlns:a16="http://schemas.microsoft.com/office/drawing/2014/main" id="{45D70949-04C7-4715-8FCB-28467E3C875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1F1870D0-EFF7-4507-B2A3-7B884D58BD0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3A4FAF6E-AB0A-4EE4-B5F4-94D93097747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F4365360-6030-4A5D-BA19-2A2AE9704E3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430A7EE8-42E8-482A-AE74-1D6E15D4402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213681C4-5AD7-488B-9031-1ACF2756EF4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6783271D-5B9D-4262-91E1-3373571BC7A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238E5792-5355-491E-8BD3-533A2BE605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484D694E-8791-4864-BA0C-DCFF268167C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2B53934B-9BD3-4599-B7C6-4D326EA4F79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a:extLst>
            <a:ext uri="{FF2B5EF4-FFF2-40B4-BE49-F238E27FC236}">
              <a16:creationId xmlns:a16="http://schemas.microsoft.com/office/drawing/2014/main" id="{129578B2-1685-4A81-B858-A73EAFE1068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a:extLst>
            <a:ext uri="{FF2B5EF4-FFF2-40B4-BE49-F238E27FC236}">
              <a16:creationId xmlns:a16="http://schemas.microsoft.com/office/drawing/2014/main" id="{A0DB4D2A-EFC1-403F-85A5-29DB42F23E1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a:extLst>
            <a:ext uri="{FF2B5EF4-FFF2-40B4-BE49-F238E27FC236}">
              <a16:creationId xmlns:a16="http://schemas.microsoft.com/office/drawing/2014/main" id="{12F2C677-97C2-4D69-BDD1-97AEA955A11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a:extLst>
            <a:ext uri="{FF2B5EF4-FFF2-40B4-BE49-F238E27FC236}">
              <a16:creationId xmlns:a16="http://schemas.microsoft.com/office/drawing/2014/main" id="{99CB7EF6-26CC-4A9B-B752-78BF12A43C1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a:extLst>
            <a:ext uri="{FF2B5EF4-FFF2-40B4-BE49-F238E27FC236}">
              <a16:creationId xmlns:a16="http://schemas.microsoft.com/office/drawing/2014/main" id="{888520F9-BC42-414C-8557-88254D7C8BA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a:extLst>
            <a:ext uri="{FF2B5EF4-FFF2-40B4-BE49-F238E27FC236}">
              <a16:creationId xmlns:a16="http://schemas.microsoft.com/office/drawing/2014/main" id="{55026EBD-D49C-4D19-B713-BB74D69969F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a:extLst>
            <a:ext uri="{FF2B5EF4-FFF2-40B4-BE49-F238E27FC236}">
              <a16:creationId xmlns:a16="http://schemas.microsoft.com/office/drawing/2014/main" id="{61647DF7-A968-422F-AA28-145227C53AA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a:extLst>
            <a:ext uri="{FF2B5EF4-FFF2-40B4-BE49-F238E27FC236}">
              <a16:creationId xmlns:a16="http://schemas.microsoft.com/office/drawing/2014/main" id="{56C29A48-34CD-41E4-9E58-A297945B094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7" name="テキスト ボックス 356">
          <a:extLst>
            <a:ext uri="{FF2B5EF4-FFF2-40B4-BE49-F238E27FC236}">
              <a16:creationId xmlns:a16="http://schemas.microsoft.com/office/drawing/2014/main" id="{A8849DDF-859E-45D5-BEE0-860A0AC3BB1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8" name="直線コネクタ 357">
          <a:extLst>
            <a:ext uri="{FF2B5EF4-FFF2-40B4-BE49-F238E27FC236}">
              <a16:creationId xmlns:a16="http://schemas.microsoft.com/office/drawing/2014/main" id="{C3C2F65F-65BF-4888-A8D7-F45B0BDE316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9" name="直線コネクタ 358">
          <a:extLst>
            <a:ext uri="{FF2B5EF4-FFF2-40B4-BE49-F238E27FC236}">
              <a16:creationId xmlns:a16="http://schemas.microsoft.com/office/drawing/2014/main" id="{EF43A621-2CB4-428B-BBCB-44317416009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0" name="テキスト ボックス 359">
          <a:extLst>
            <a:ext uri="{FF2B5EF4-FFF2-40B4-BE49-F238E27FC236}">
              <a16:creationId xmlns:a16="http://schemas.microsoft.com/office/drawing/2014/main" id="{533A5600-D4D9-4D31-80B4-D28AEDA1B88F}"/>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1" name="直線コネクタ 360">
          <a:extLst>
            <a:ext uri="{FF2B5EF4-FFF2-40B4-BE49-F238E27FC236}">
              <a16:creationId xmlns:a16="http://schemas.microsoft.com/office/drawing/2014/main" id="{36997198-7E8D-4A76-9425-0291A965B85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2" name="テキスト ボックス 361">
          <a:extLst>
            <a:ext uri="{FF2B5EF4-FFF2-40B4-BE49-F238E27FC236}">
              <a16:creationId xmlns:a16="http://schemas.microsoft.com/office/drawing/2014/main" id="{57D07E00-469C-4B8D-9446-7C15F930456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3" name="直線コネクタ 362">
          <a:extLst>
            <a:ext uri="{FF2B5EF4-FFF2-40B4-BE49-F238E27FC236}">
              <a16:creationId xmlns:a16="http://schemas.microsoft.com/office/drawing/2014/main" id="{BA0135EB-FEDA-4B4A-BD21-627494201C3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4" name="テキスト ボックス 363">
          <a:extLst>
            <a:ext uri="{FF2B5EF4-FFF2-40B4-BE49-F238E27FC236}">
              <a16:creationId xmlns:a16="http://schemas.microsoft.com/office/drawing/2014/main" id="{9F7A8C5E-03D6-4331-9573-7A95F8C2BEA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5" name="直線コネクタ 364">
          <a:extLst>
            <a:ext uri="{FF2B5EF4-FFF2-40B4-BE49-F238E27FC236}">
              <a16:creationId xmlns:a16="http://schemas.microsoft.com/office/drawing/2014/main" id="{36E5C027-EDD9-406B-8F25-3E1AA643507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6" name="テキスト ボックス 365">
          <a:extLst>
            <a:ext uri="{FF2B5EF4-FFF2-40B4-BE49-F238E27FC236}">
              <a16:creationId xmlns:a16="http://schemas.microsoft.com/office/drawing/2014/main" id="{21DABFB4-4E43-4571-99ED-159EFEC8A9F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7" name="直線コネクタ 366">
          <a:extLst>
            <a:ext uri="{FF2B5EF4-FFF2-40B4-BE49-F238E27FC236}">
              <a16:creationId xmlns:a16="http://schemas.microsoft.com/office/drawing/2014/main" id="{8A506887-6819-455A-9E24-0175BEB8EBF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8" name="テキスト ボックス 367">
          <a:extLst>
            <a:ext uri="{FF2B5EF4-FFF2-40B4-BE49-F238E27FC236}">
              <a16:creationId xmlns:a16="http://schemas.microsoft.com/office/drawing/2014/main" id="{E467DCE4-283A-43AE-9D67-70D72193F5C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9" name="直線コネクタ 368">
          <a:extLst>
            <a:ext uri="{FF2B5EF4-FFF2-40B4-BE49-F238E27FC236}">
              <a16:creationId xmlns:a16="http://schemas.microsoft.com/office/drawing/2014/main" id="{FFC027C2-6FAA-4CFF-A1DA-4F82D2E53B3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0" name="テキスト ボックス 369">
          <a:extLst>
            <a:ext uri="{FF2B5EF4-FFF2-40B4-BE49-F238E27FC236}">
              <a16:creationId xmlns:a16="http://schemas.microsoft.com/office/drawing/2014/main" id="{4A830B1D-929F-468D-BC3A-31D11C0E6CD6}"/>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a:extLst>
            <a:ext uri="{FF2B5EF4-FFF2-40B4-BE49-F238E27FC236}">
              <a16:creationId xmlns:a16="http://schemas.microsoft.com/office/drawing/2014/main" id="{66DB3D98-594E-4B41-B0D7-9FC996F550E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2" name="テキスト ボックス 371">
          <a:extLst>
            <a:ext uri="{FF2B5EF4-FFF2-40B4-BE49-F238E27FC236}">
              <a16:creationId xmlns:a16="http://schemas.microsoft.com/office/drawing/2014/main" id="{88DE4971-2375-4E53-A9B0-9D4252F7A6D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3" name="【認定こども園・幼稚園・保育所】&#10;有形固定資産減価償却率グラフ枠">
          <a:extLst>
            <a:ext uri="{FF2B5EF4-FFF2-40B4-BE49-F238E27FC236}">
              <a16:creationId xmlns:a16="http://schemas.microsoft.com/office/drawing/2014/main" id="{C90E9EC4-9643-4E33-A2C1-C2461BEE614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74" name="直線コネクタ 373">
          <a:extLst>
            <a:ext uri="{FF2B5EF4-FFF2-40B4-BE49-F238E27FC236}">
              <a16:creationId xmlns:a16="http://schemas.microsoft.com/office/drawing/2014/main" id="{5A873F19-0570-405D-ABFB-D7882F71C616}"/>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75" name="【認定こども園・幼稚園・保育所】&#10;有形固定資産減価償却率最小値テキスト">
          <a:extLst>
            <a:ext uri="{FF2B5EF4-FFF2-40B4-BE49-F238E27FC236}">
              <a16:creationId xmlns:a16="http://schemas.microsoft.com/office/drawing/2014/main" id="{926D0493-66F9-4ACD-B2B8-AA465C990EFC}"/>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76" name="直線コネクタ 375">
          <a:extLst>
            <a:ext uri="{FF2B5EF4-FFF2-40B4-BE49-F238E27FC236}">
              <a16:creationId xmlns:a16="http://schemas.microsoft.com/office/drawing/2014/main" id="{B42B021D-6BA7-4964-95C8-63E9067D4A46}"/>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7" name="【認定こども園・幼稚園・保育所】&#10;有形固定資産減価償却率最大値テキスト">
          <a:extLst>
            <a:ext uri="{FF2B5EF4-FFF2-40B4-BE49-F238E27FC236}">
              <a16:creationId xmlns:a16="http://schemas.microsoft.com/office/drawing/2014/main" id="{DB5F6466-1D52-4F2C-AD79-8B7A3EC95D13}"/>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8" name="直線コネクタ 377">
          <a:extLst>
            <a:ext uri="{FF2B5EF4-FFF2-40B4-BE49-F238E27FC236}">
              <a16:creationId xmlns:a16="http://schemas.microsoft.com/office/drawing/2014/main" id="{D395ABC6-7FBB-4D4E-980D-4B532AA40A4A}"/>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79" name="【認定こども園・幼稚園・保育所】&#10;有形固定資産減価償却率平均値テキスト">
          <a:extLst>
            <a:ext uri="{FF2B5EF4-FFF2-40B4-BE49-F238E27FC236}">
              <a16:creationId xmlns:a16="http://schemas.microsoft.com/office/drawing/2014/main" id="{974FA2A3-89BB-42A8-A930-073473AC9CDB}"/>
            </a:ext>
          </a:extLst>
        </xdr:cNvPr>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80" name="フローチャート: 判断 379">
          <a:extLst>
            <a:ext uri="{FF2B5EF4-FFF2-40B4-BE49-F238E27FC236}">
              <a16:creationId xmlns:a16="http://schemas.microsoft.com/office/drawing/2014/main" id="{75AC1421-E048-4CEB-A53D-19954D750A35}"/>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81" name="フローチャート: 判断 380">
          <a:extLst>
            <a:ext uri="{FF2B5EF4-FFF2-40B4-BE49-F238E27FC236}">
              <a16:creationId xmlns:a16="http://schemas.microsoft.com/office/drawing/2014/main" id="{C150612F-9D8B-471F-946B-11EB1BAEC261}"/>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82" name="フローチャート: 判断 381">
          <a:extLst>
            <a:ext uri="{FF2B5EF4-FFF2-40B4-BE49-F238E27FC236}">
              <a16:creationId xmlns:a16="http://schemas.microsoft.com/office/drawing/2014/main" id="{16BDEE15-B6D2-49B7-9CC6-F00A5115670E}"/>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83" name="フローチャート: 判断 382">
          <a:extLst>
            <a:ext uri="{FF2B5EF4-FFF2-40B4-BE49-F238E27FC236}">
              <a16:creationId xmlns:a16="http://schemas.microsoft.com/office/drawing/2014/main" id="{4B2A4848-B80F-4042-9F57-11797A88C643}"/>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A3FE7D29-01AD-4923-807A-7E6329A71BB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4F8DDF28-92D9-48A1-81A7-3024A5B24F7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FE04A13D-884C-4D7C-A618-5A8837DA120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64119A4B-CA5F-466B-99A4-B2386077C19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D605EEDA-8D8C-4A66-AEC8-74731FE52A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121739</xdr:rowOff>
    </xdr:from>
    <xdr:to>
      <xdr:col>81</xdr:col>
      <xdr:colOff>101600</xdr:colOff>
      <xdr:row>38</xdr:row>
      <xdr:rowOff>51888</xdr:rowOff>
    </xdr:to>
    <xdr:sp macro="" textlink="">
      <xdr:nvSpPr>
        <xdr:cNvPr id="389" name="楕円 388">
          <a:extLst>
            <a:ext uri="{FF2B5EF4-FFF2-40B4-BE49-F238E27FC236}">
              <a16:creationId xmlns:a16="http://schemas.microsoft.com/office/drawing/2014/main" id="{7D1BAE39-AEF3-4E3B-82ED-77D529EF6DA8}"/>
            </a:ext>
          </a:extLst>
        </xdr:cNvPr>
        <xdr:cNvSpPr/>
      </xdr:nvSpPr>
      <xdr:spPr>
        <a:xfrm>
          <a:off x="15430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105410</xdr:rowOff>
    </xdr:from>
    <xdr:to>
      <xdr:col>76</xdr:col>
      <xdr:colOff>165100</xdr:colOff>
      <xdr:row>34</xdr:row>
      <xdr:rowOff>35560</xdr:rowOff>
    </xdr:to>
    <xdr:sp macro="" textlink="">
      <xdr:nvSpPr>
        <xdr:cNvPr id="390" name="楕円 389">
          <a:extLst>
            <a:ext uri="{FF2B5EF4-FFF2-40B4-BE49-F238E27FC236}">
              <a16:creationId xmlns:a16="http://schemas.microsoft.com/office/drawing/2014/main" id="{7D326DF1-069E-4D5E-824F-F960925403B5}"/>
            </a:ext>
          </a:extLst>
        </xdr:cNvPr>
        <xdr:cNvSpPr/>
      </xdr:nvSpPr>
      <xdr:spPr>
        <a:xfrm>
          <a:off x="14541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156210</xdr:rowOff>
    </xdr:from>
    <xdr:to>
      <xdr:col>81</xdr:col>
      <xdr:colOff>50800</xdr:colOff>
      <xdr:row>38</xdr:row>
      <xdr:rowOff>1088</xdr:rowOff>
    </xdr:to>
    <xdr:cxnSp macro="">
      <xdr:nvCxnSpPr>
        <xdr:cNvPr id="391" name="直線コネクタ 390">
          <a:extLst>
            <a:ext uri="{FF2B5EF4-FFF2-40B4-BE49-F238E27FC236}">
              <a16:creationId xmlns:a16="http://schemas.microsoft.com/office/drawing/2014/main" id="{883463C6-9F5A-4549-9567-1CC0CE09F759}"/>
            </a:ext>
          </a:extLst>
        </xdr:cNvPr>
        <xdr:cNvCxnSpPr/>
      </xdr:nvCxnSpPr>
      <xdr:spPr>
        <a:xfrm>
          <a:off x="14592300" y="5814060"/>
          <a:ext cx="889000" cy="70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146231</xdr:rowOff>
    </xdr:from>
    <xdr:to>
      <xdr:col>72</xdr:col>
      <xdr:colOff>38100</xdr:colOff>
      <xdr:row>34</xdr:row>
      <xdr:rowOff>76381</xdr:rowOff>
    </xdr:to>
    <xdr:sp macro="" textlink="">
      <xdr:nvSpPr>
        <xdr:cNvPr id="392" name="楕円 391">
          <a:extLst>
            <a:ext uri="{FF2B5EF4-FFF2-40B4-BE49-F238E27FC236}">
              <a16:creationId xmlns:a16="http://schemas.microsoft.com/office/drawing/2014/main" id="{F3DC3B1C-6B6A-4202-A41F-189E73CD67DB}"/>
            </a:ext>
          </a:extLst>
        </xdr:cNvPr>
        <xdr:cNvSpPr/>
      </xdr:nvSpPr>
      <xdr:spPr>
        <a:xfrm>
          <a:off x="13652500" y="58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156210</xdr:rowOff>
    </xdr:from>
    <xdr:to>
      <xdr:col>76</xdr:col>
      <xdr:colOff>114300</xdr:colOff>
      <xdr:row>34</xdr:row>
      <xdr:rowOff>25581</xdr:rowOff>
    </xdr:to>
    <xdr:cxnSp macro="">
      <xdr:nvCxnSpPr>
        <xdr:cNvPr id="393" name="直線コネクタ 392">
          <a:extLst>
            <a:ext uri="{FF2B5EF4-FFF2-40B4-BE49-F238E27FC236}">
              <a16:creationId xmlns:a16="http://schemas.microsoft.com/office/drawing/2014/main" id="{375CD953-8DCE-4212-AA69-307D1EB1E26C}"/>
            </a:ext>
          </a:extLst>
        </xdr:cNvPr>
        <xdr:cNvCxnSpPr/>
      </xdr:nvCxnSpPr>
      <xdr:spPr>
        <a:xfrm flipV="1">
          <a:off x="13703300" y="581406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94" name="n_1aveValue【認定こども園・幼稚園・保育所】&#10;有形固定資産減価償却率">
          <a:extLst>
            <a:ext uri="{FF2B5EF4-FFF2-40B4-BE49-F238E27FC236}">
              <a16:creationId xmlns:a16="http://schemas.microsoft.com/office/drawing/2014/main" id="{77E1214E-86E0-4A0D-887C-574B1AC6D366}"/>
            </a:ext>
          </a:extLst>
        </xdr:cNvPr>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395" name="n_2aveValue【認定こども園・幼稚園・保育所】&#10;有形固定資産減価償却率">
          <a:extLst>
            <a:ext uri="{FF2B5EF4-FFF2-40B4-BE49-F238E27FC236}">
              <a16:creationId xmlns:a16="http://schemas.microsoft.com/office/drawing/2014/main" id="{E9B2C554-4402-465E-B871-2F4504992BF2}"/>
            </a:ext>
          </a:extLst>
        </xdr:cNvPr>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396" name="n_3aveValue【認定こども園・幼稚園・保育所】&#10;有形固定資産減価償却率">
          <a:extLst>
            <a:ext uri="{FF2B5EF4-FFF2-40B4-BE49-F238E27FC236}">
              <a16:creationId xmlns:a16="http://schemas.microsoft.com/office/drawing/2014/main" id="{B2353FF5-72DE-42D0-AFAE-FD926479868B}"/>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43015</xdr:rowOff>
    </xdr:from>
    <xdr:ext cx="405111" cy="259045"/>
    <xdr:sp macro="" textlink="">
      <xdr:nvSpPr>
        <xdr:cNvPr id="397" name="n_1mainValue【認定こども園・幼稚園・保育所】&#10;有形固定資産減価償却率">
          <a:extLst>
            <a:ext uri="{FF2B5EF4-FFF2-40B4-BE49-F238E27FC236}">
              <a16:creationId xmlns:a16="http://schemas.microsoft.com/office/drawing/2014/main" id="{585B2D92-1017-4272-87AF-25387AE4DF3F}"/>
            </a:ext>
          </a:extLst>
        </xdr:cNvPr>
        <xdr:cNvSpPr txBox="1"/>
      </xdr:nvSpPr>
      <xdr:spPr>
        <a:xfrm>
          <a:off x="152660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52087</xdr:rowOff>
    </xdr:from>
    <xdr:ext cx="405111" cy="259045"/>
    <xdr:sp macro="" textlink="">
      <xdr:nvSpPr>
        <xdr:cNvPr id="398" name="n_2mainValue【認定こども園・幼稚園・保育所】&#10;有形固定資産減価償却率">
          <a:extLst>
            <a:ext uri="{FF2B5EF4-FFF2-40B4-BE49-F238E27FC236}">
              <a16:creationId xmlns:a16="http://schemas.microsoft.com/office/drawing/2014/main" id="{B5418F36-9F91-434C-A0F1-FC456EA7776B}"/>
            </a:ext>
          </a:extLst>
        </xdr:cNvPr>
        <xdr:cNvSpPr txBox="1"/>
      </xdr:nvSpPr>
      <xdr:spPr>
        <a:xfrm>
          <a:off x="14389744" y="553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92908</xdr:rowOff>
    </xdr:from>
    <xdr:ext cx="405111" cy="259045"/>
    <xdr:sp macro="" textlink="">
      <xdr:nvSpPr>
        <xdr:cNvPr id="399" name="n_3mainValue【認定こども園・幼稚園・保育所】&#10;有形固定資産減価償却率">
          <a:extLst>
            <a:ext uri="{FF2B5EF4-FFF2-40B4-BE49-F238E27FC236}">
              <a16:creationId xmlns:a16="http://schemas.microsoft.com/office/drawing/2014/main" id="{2A0011B0-0FB3-4EB0-9ECD-B79E1EAD7D7C}"/>
            </a:ext>
          </a:extLst>
        </xdr:cNvPr>
        <xdr:cNvSpPr txBox="1"/>
      </xdr:nvSpPr>
      <xdr:spPr>
        <a:xfrm>
          <a:off x="13500744" y="557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a:extLst>
            <a:ext uri="{FF2B5EF4-FFF2-40B4-BE49-F238E27FC236}">
              <a16:creationId xmlns:a16="http://schemas.microsoft.com/office/drawing/2014/main" id="{B88ACAB1-5431-442B-99E0-B144D21508C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a:extLst>
            <a:ext uri="{FF2B5EF4-FFF2-40B4-BE49-F238E27FC236}">
              <a16:creationId xmlns:a16="http://schemas.microsoft.com/office/drawing/2014/main" id="{E28F8932-E4CD-4C33-AF3E-035DE6F104F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a:extLst>
            <a:ext uri="{FF2B5EF4-FFF2-40B4-BE49-F238E27FC236}">
              <a16:creationId xmlns:a16="http://schemas.microsoft.com/office/drawing/2014/main" id="{96D1619E-8B78-4E2C-9B96-EA5C81BDF7C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a:extLst>
            <a:ext uri="{FF2B5EF4-FFF2-40B4-BE49-F238E27FC236}">
              <a16:creationId xmlns:a16="http://schemas.microsoft.com/office/drawing/2014/main" id="{7E9EC201-92E5-46C2-9D39-761D1BDCB4C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a:extLst>
            <a:ext uri="{FF2B5EF4-FFF2-40B4-BE49-F238E27FC236}">
              <a16:creationId xmlns:a16="http://schemas.microsoft.com/office/drawing/2014/main" id="{8F88BA0C-E6B8-4456-865B-A47D3019D96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a:extLst>
            <a:ext uri="{FF2B5EF4-FFF2-40B4-BE49-F238E27FC236}">
              <a16:creationId xmlns:a16="http://schemas.microsoft.com/office/drawing/2014/main" id="{AC2AE28D-7397-4E26-9447-40A5D161908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a:extLst>
            <a:ext uri="{FF2B5EF4-FFF2-40B4-BE49-F238E27FC236}">
              <a16:creationId xmlns:a16="http://schemas.microsoft.com/office/drawing/2014/main" id="{A5954926-A22B-4217-BB46-07AAF94E97D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a:extLst>
            <a:ext uri="{FF2B5EF4-FFF2-40B4-BE49-F238E27FC236}">
              <a16:creationId xmlns:a16="http://schemas.microsoft.com/office/drawing/2014/main" id="{214F294A-470B-4188-AEA2-70E5EF32265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a:extLst>
            <a:ext uri="{FF2B5EF4-FFF2-40B4-BE49-F238E27FC236}">
              <a16:creationId xmlns:a16="http://schemas.microsoft.com/office/drawing/2014/main" id="{FFCEB1EA-D54F-4E36-AED9-D171BE37583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a:extLst>
            <a:ext uri="{FF2B5EF4-FFF2-40B4-BE49-F238E27FC236}">
              <a16:creationId xmlns:a16="http://schemas.microsoft.com/office/drawing/2014/main" id="{787032D1-2824-44E0-8844-C6B441DE89B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0" name="直線コネクタ 409">
          <a:extLst>
            <a:ext uri="{FF2B5EF4-FFF2-40B4-BE49-F238E27FC236}">
              <a16:creationId xmlns:a16="http://schemas.microsoft.com/office/drawing/2014/main" id="{56027EDD-7C5A-4913-A883-423A1A69967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B8BB962C-11BF-42DE-9005-4D0ADC682B47}"/>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2" name="直線コネクタ 411">
          <a:extLst>
            <a:ext uri="{FF2B5EF4-FFF2-40B4-BE49-F238E27FC236}">
              <a16:creationId xmlns:a16="http://schemas.microsoft.com/office/drawing/2014/main" id="{D83A47B0-922C-40D3-8AE6-46D09DF8CFD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3" name="テキスト ボックス 412">
          <a:extLst>
            <a:ext uri="{FF2B5EF4-FFF2-40B4-BE49-F238E27FC236}">
              <a16:creationId xmlns:a16="http://schemas.microsoft.com/office/drawing/2014/main" id="{4A21E203-FF8C-449D-809C-FDD7DF6A5AF6}"/>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4" name="直線コネクタ 413">
          <a:extLst>
            <a:ext uri="{FF2B5EF4-FFF2-40B4-BE49-F238E27FC236}">
              <a16:creationId xmlns:a16="http://schemas.microsoft.com/office/drawing/2014/main" id="{6CA6A264-E146-4B13-BCA9-EFEF05BC04B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5" name="テキスト ボックス 414">
          <a:extLst>
            <a:ext uri="{FF2B5EF4-FFF2-40B4-BE49-F238E27FC236}">
              <a16:creationId xmlns:a16="http://schemas.microsoft.com/office/drawing/2014/main" id="{E3E3B364-9582-4FF5-83DD-8D91B1D8D53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6" name="直線コネクタ 415">
          <a:extLst>
            <a:ext uri="{FF2B5EF4-FFF2-40B4-BE49-F238E27FC236}">
              <a16:creationId xmlns:a16="http://schemas.microsoft.com/office/drawing/2014/main" id="{FE110887-046D-49F7-A4A3-3C1AF6660FD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7" name="テキスト ボックス 416">
          <a:extLst>
            <a:ext uri="{FF2B5EF4-FFF2-40B4-BE49-F238E27FC236}">
              <a16:creationId xmlns:a16="http://schemas.microsoft.com/office/drawing/2014/main" id="{2B441BC0-1145-4918-8429-D54AC0C76564}"/>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8" name="直線コネクタ 417">
          <a:extLst>
            <a:ext uri="{FF2B5EF4-FFF2-40B4-BE49-F238E27FC236}">
              <a16:creationId xmlns:a16="http://schemas.microsoft.com/office/drawing/2014/main" id="{8F235536-C115-4332-8454-C353566F81D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9" name="テキスト ボックス 418">
          <a:extLst>
            <a:ext uri="{FF2B5EF4-FFF2-40B4-BE49-F238E27FC236}">
              <a16:creationId xmlns:a16="http://schemas.microsoft.com/office/drawing/2014/main" id="{BEE1FDD6-C483-43E5-B5C6-55966222248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a:extLst>
            <a:ext uri="{FF2B5EF4-FFF2-40B4-BE49-F238E27FC236}">
              <a16:creationId xmlns:a16="http://schemas.microsoft.com/office/drawing/2014/main" id="{A43A6F84-51FF-43FF-9517-971A9854A06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1" name="テキスト ボックス 420">
          <a:extLst>
            <a:ext uri="{FF2B5EF4-FFF2-40B4-BE49-F238E27FC236}">
              <a16:creationId xmlns:a16="http://schemas.microsoft.com/office/drawing/2014/main" id="{ABDBC0BC-7923-4060-94CB-032FAF497E1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認定こども園・幼稚園・保育所】&#10;一人当たり面積グラフ枠">
          <a:extLst>
            <a:ext uri="{FF2B5EF4-FFF2-40B4-BE49-F238E27FC236}">
              <a16:creationId xmlns:a16="http://schemas.microsoft.com/office/drawing/2014/main" id="{C516BC24-A00C-4FD5-8DB1-87843FD0F2B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23" name="直線コネクタ 422">
          <a:extLst>
            <a:ext uri="{FF2B5EF4-FFF2-40B4-BE49-F238E27FC236}">
              <a16:creationId xmlns:a16="http://schemas.microsoft.com/office/drawing/2014/main" id="{9FD101D8-10BC-43F9-B307-B00249F94CFA}"/>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4" name="【認定こども園・幼稚園・保育所】&#10;一人当たり面積最小値テキスト">
          <a:extLst>
            <a:ext uri="{FF2B5EF4-FFF2-40B4-BE49-F238E27FC236}">
              <a16:creationId xmlns:a16="http://schemas.microsoft.com/office/drawing/2014/main" id="{449719CB-FD2E-408B-876D-0B0A6C7A9C0B}"/>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5" name="直線コネクタ 424">
          <a:extLst>
            <a:ext uri="{FF2B5EF4-FFF2-40B4-BE49-F238E27FC236}">
              <a16:creationId xmlns:a16="http://schemas.microsoft.com/office/drawing/2014/main" id="{17274090-A56C-4DA7-AA1D-7445FC61FE92}"/>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26" name="【認定こども園・幼稚園・保育所】&#10;一人当たり面積最大値テキスト">
          <a:extLst>
            <a:ext uri="{FF2B5EF4-FFF2-40B4-BE49-F238E27FC236}">
              <a16:creationId xmlns:a16="http://schemas.microsoft.com/office/drawing/2014/main" id="{F65433B9-ABD2-46CF-8ACF-2075026A4CCD}"/>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27" name="直線コネクタ 426">
          <a:extLst>
            <a:ext uri="{FF2B5EF4-FFF2-40B4-BE49-F238E27FC236}">
              <a16:creationId xmlns:a16="http://schemas.microsoft.com/office/drawing/2014/main" id="{0644FCE6-676D-4295-8473-48219F6DA1E1}"/>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28" name="【認定こども園・幼稚園・保育所】&#10;一人当たり面積平均値テキスト">
          <a:extLst>
            <a:ext uri="{FF2B5EF4-FFF2-40B4-BE49-F238E27FC236}">
              <a16:creationId xmlns:a16="http://schemas.microsoft.com/office/drawing/2014/main" id="{72931D91-BA53-4F1C-BA22-FE3B17B9FFCE}"/>
            </a:ext>
          </a:extLst>
        </xdr:cNvPr>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29" name="フローチャート: 判断 428">
          <a:extLst>
            <a:ext uri="{FF2B5EF4-FFF2-40B4-BE49-F238E27FC236}">
              <a16:creationId xmlns:a16="http://schemas.microsoft.com/office/drawing/2014/main" id="{DADB8DDA-EC11-4A4B-B8F2-400AAFA869BE}"/>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30" name="フローチャート: 判断 429">
          <a:extLst>
            <a:ext uri="{FF2B5EF4-FFF2-40B4-BE49-F238E27FC236}">
              <a16:creationId xmlns:a16="http://schemas.microsoft.com/office/drawing/2014/main" id="{7BB64214-4F76-4673-8D11-5432B4BEEEEF}"/>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31" name="フローチャート: 判断 430">
          <a:extLst>
            <a:ext uri="{FF2B5EF4-FFF2-40B4-BE49-F238E27FC236}">
              <a16:creationId xmlns:a16="http://schemas.microsoft.com/office/drawing/2014/main" id="{6EF27C3B-E10D-452D-9F57-AD4B139BC76D}"/>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32" name="フローチャート: 判断 431">
          <a:extLst>
            <a:ext uri="{FF2B5EF4-FFF2-40B4-BE49-F238E27FC236}">
              <a16:creationId xmlns:a16="http://schemas.microsoft.com/office/drawing/2014/main" id="{9FE88F29-032D-4DF3-BDFB-C8F21333FE8E}"/>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5855CE8C-C13C-444C-95A1-22413398CE5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6D96ADA-EE81-41D4-8C51-5A1AF3A1057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2F71B8E-E159-4786-9D09-FDE13FDB5AA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1D90011B-560E-486E-9D80-985B5FD5544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A6B0629D-42AC-4EF3-9898-F35E69B5A12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48260</xdr:rowOff>
    </xdr:from>
    <xdr:to>
      <xdr:col>112</xdr:col>
      <xdr:colOff>38100</xdr:colOff>
      <xdr:row>38</xdr:row>
      <xdr:rowOff>149860</xdr:rowOff>
    </xdr:to>
    <xdr:sp macro="" textlink="">
      <xdr:nvSpPr>
        <xdr:cNvPr id="438" name="楕円 437">
          <a:extLst>
            <a:ext uri="{FF2B5EF4-FFF2-40B4-BE49-F238E27FC236}">
              <a16:creationId xmlns:a16="http://schemas.microsoft.com/office/drawing/2014/main" id="{4EB5171B-4AAA-403D-9C2A-06AB0D2BF978}"/>
            </a:ext>
          </a:extLst>
        </xdr:cNvPr>
        <xdr:cNvSpPr/>
      </xdr:nvSpPr>
      <xdr:spPr>
        <a:xfrm>
          <a:off x="2127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21590</xdr:rowOff>
    </xdr:from>
    <xdr:to>
      <xdr:col>107</xdr:col>
      <xdr:colOff>101600</xdr:colOff>
      <xdr:row>38</xdr:row>
      <xdr:rowOff>123190</xdr:rowOff>
    </xdr:to>
    <xdr:sp macro="" textlink="">
      <xdr:nvSpPr>
        <xdr:cNvPr id="439" name="楕円 438">
          <a:extLst>
            <a:ext uri="{FF2B5EF4-FFF2-40B4-BE49-F238E27FC236}">
              <a16:creationId xmlns:a16="http://schemas.microsoft.com/office/drawing/2014/main" id="{68F74E5D-98CF-425B-ABA3-218707D054E3}"/>
            </a:ext>
          </a:extLst>
        </xdr:cNvPr>
        <xdr:cNvSpPr/>
      </xdr:nvSpPr>
      <xdr:spPr>
        <a:xfrm>
          <a:off x="20383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72390</xdr:rowOff>
    </xdr:from>
    <xdr:to>
      <xdr:col>111</xdr:col>
      <xdr:colOff>177800</xdr:colOff>
      <xdr:row>38</xdr:row>
      <xdr:rowOff>99060</xdr:rowOff>
    </xdr:to>
    <xdr:cxnSp macro="">
      <xdr:nvCxnSpPr>
        <xdr:cNvPr id="440" name="直線コネクタ 439">
          <a:extLst>
            <a:ext uri="{FF2B5EF4-FFF2-40B4-BE49-F238E27FC236}">
              <a16:creationId xmlns:a16="http://schemas.microsoft.com/office/drawing/2014/main" id="{05FA28F8-9218-4413-9E3A-56674B672955}"/>
            </a:ext>
          </a:extLst>
        </xdr:cNvPr>
        <xdr:cNvCxnSpPr/>
      </xdr:nvCxnSpPr>
      <xdr:spPr>
        <a:xfrm>
          <a:off x="20434300" y="65874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25400</xdr:rowOff>
    </xdr:from>
    <xdr:to>
      <xdr:col>102</xdr:col>
      <xdr:colOff>165100</xdr:colOff>
      <xdr:row>38</xdr:row>
      <xdr:rowOff>127000</xdr:rowOff>
    </xdr:to>
    <xdr:sp macro="" textlink="">
      <xdr:nvSpPr>
        <xdr:cNvPr id="441" name="楕円 440">
          <a:extLst>
            <a:ext uri="{FF2B5EF4-FFF2-40B4-BE49-F238E27FC236}">
              <a16:creationId xmlns:a16="http://schemas.microsoft.com/office/drawing/2014/main" id="{EB963268-53E6-455A-8B43-1214AEC746F6}"/>
            </a:ext>
          </a:extLst>
        </xdr:cNvPr>
        <xdr:cNvSpPr/>
      </xdr:nvSpPr>
      <xdr:spPr>
        <a:xfrm>
          <a:off x="19494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72390</xdr:rowOff>
    </xdr:from>
    <xdr:to>
      <xdr:col>107</xdr:col>
      <xdr:colOff>50800</xdr:colOff>
      <xdr:row>38</xdr:row>
      <xdr:rowOff>76200</xdr:rowOff>
    </xdr:to>
    <xdr:cxnSp macro="">
      <xdr:nvCxnSpPr>
        <xdr:cNvPr id="442" name="直線コネクタ 441">
          <a:extLst>
            <a:ext uri="{FF2B5EF4-FFF2-40B4-BE49-F238E27FC236}">
              <a16:creationId xmlns:a16="http://schemas.microsoft.com/office/drawing/2014/main" id="{7683947F-CC1D-47E2-A4A1-2B2B658CDA89}"/>
            </a:ext>
          </a:extLst>
        </xdr:cNvPr>
        <xdr:cNvCxnSpPr/>
      </xdr:nvCxnSpPr>
      <xdr:spPr>
        <a:xfrm flipV="1">
          <a:off x="19545300" y="6587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443" name="n_1aveValue【認定こども園・幼稚園・保育所】&#10;一人当たり面積">
          <a:extLst>
            <a:ext uri="{FF2B5EF4-FFF2-40B4-BE49-F238E27FC236}">
              <a16:creationId xmlns:a16="http://schemas.microsoft.com/office/drawing/2014/main" id="{33FB479D-9719-4285-AB8A-780393B0D700}"/>
            </a:ext>
          </a:extLst>
        </xdr:cNvPr>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444" name="n_2aveValue【認定こども園・幼稚園・保育所】&#10;一人当たり面積">
          <a:extLst>
            <a:ext uri="{FF2B5EF4-FFF2-40B4-BE49-F238E27FC236}">
              <a16:creationId xmlns:a16="http://schemas.microsoft.com/office/drawing/2014/main" id="{800D0888-3AF5-4277-B971-AEFF43F5DA36}"/>
            </a:ext>
          </a:extLst>
        </xdr:cNvPr>
        <xdr:cNvSpPr txBox="1"/>
      </xdr:nvSpPr>
      <xdr:spPr>
        <a:xfrm>
          <a:off x="20199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445" name="n_3aveValue【認定こども園・幼稚園・保育所】&#10;一人当たり面積">
          <a:extLst>
            <a:ext uri="{FF2B5EF4-FFF2-40B4-BE49-F238E27FC236}">
              <a16:creationId xmlns:a16="http://schemas.microsoft.com/office/drawing/2014/main" id="{4A3D115D-2FF5-41A3-B1E4-DA630CEADB9D}"/>
            </a:ext>
          </a:extLst>
        </xdr:cNvPr>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166387</xdr:rowOff>
    </xdr:from>
    <xdr:ext cx="469744" cy="259045"/>
    <xdr:sp macro="" textlink="">
      <xdr:nvSpPr>
        <xdr:cNvPr id="446" name="n_1mainValue【認定こども園・幼稚園・保育所】&#10;一人当たり面積">
          <a:extLst>
            <a:ext uri="{FF2B5EF4-FFF2-40B4-BE49-F238E27FC236}">
              <a16:creationId xmlns:a16="http://schemas.microsoft.com/office/drawing/2014/main" id="{67E921D6-117B-4635-81C7-968B5E383C69}"/>
            </a:ext>
          </a:extLst>
        </xdr:cNvPr>
        <xdr:cNvSpPr txBox="1"/>
      </xdr:nvSpPr>
      <xdr:spPr>
        <a:xfrm>
          <a:off x="21075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139717</xdr:rowOff>
    </xdr:from>
    <xdr:ext cx="469744" cy="259045"/>
    <xdr:sp macro="" textlink="">
      <xdr:nvSpPr>
        <xdr:cNvPr id="447" name="n_2mainValue【認定こども園・幼稚園・保育所】&#10;一人当たり面積">
          <a:extLst>
            <a:ext uri="{FF2B5EF4-FFF2-40B4-BE49-F238E27FC236}">
              <a16:creationId xmlns:a16="http://schemas.microsoft.com/office/drawing/2014/main" id="{6E974B7F-C101-4B8B-BE7A-67B2EBA49785}"/>
            </a:ext>
          </a:extLst>
        </xdr:cNvPr>
        <xdr:cNvSpPr txBox="1"/>
      </xdr:nvSpPr>
      <xdr:spPr>
        <a:xfrm>
          <a:off x="2019942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143527</xdr:rowOff>
    </xdr:from>
    <xdr:ext cx="469744" cy="259045"/>
    <xdr:sp macro="" textlink="">
      <xdr:nvSpPr>
        <xdr:cNvPr id="448" name="n_3mainValue【認定こども園・幼稚園・保育所】&#10;一人当たり面積">
          <a:extLst>
            <a:ext uri="{FF2B5EF4-FFF2-40B4-BE49-F238E27FC236}">
              <a16:creationId xmlns:a16="http://schemas.microsoft.com/office/drawing/2014/main" id="{37D097CC-E1D1-4AE2-868F-2C93455E455F}"/>
            </a:ext>
          </a:extLst>
        </xdr:cNvPr>
        <xdr:cNvSpPr txBox="1"/>
      </xdr:nvSpPr>
      <xdr:spPr>
        <a:xfrm>
          <a:off x="19310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a:extLst>
            <a:ext uri="{FF2B5EF4-FFF2-40B4-BE49-F238E27FC236}">
              <a16:creationId xmlns:a16="http://schemas.microsoft.com/office/drawing/2014/main" id="{3AD152C4-001C-48D2-9229-2A607F01502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a:extLst>
            <a:ext uri="{FF2B5EF4-FFF2-40B4-BE49-F238E27FC236}">
              <a16:creationId xmlns:a16="http://schemas.microsoft.com/office/drawing/2014/main" id="{D859E60A-2EA3-43AE-A4DD-CD555ACE852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a:extLst>
            <a:ext uri="{FF2B5EF4-FFF2-40B4-BE49-F238E27FC236}">
              <a16:creationId xmlns:a16="http://schemas.microsoft.com/office/drawing/2014/main" id="{C0DE6EA7-DDD9-4264-BE1F-6C637FE713D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a:extLst>
            <a:ext uri="{FF2B5EF4-FFF2-40B4-BE49-F238E27FC236}">
              <a16:creationId xmlns:a16="http://schemas.microsoft.com/office/drawing/2014/main" id="{13E1250F-5B68-43C3-B5BC-660A91CF500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a:extLst>
            <a:ext uri="{FF2B5EF4-FFF2-40B4-BE49-F238E27FC236}">
              <a16:creationId xmlns:a16="http://schemas.microsoft.com/office/drawing/2014/main" id="{62BC9C93-575B-462B-876E-5A598E0200C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a:extLst>
            <a:ext uri="{FF2B5EF4-FFF2-40B4-BE49-F238E27FC236}">
              <a16:creationId xmlns:a16="http://schemas.microsoft.com/office/drawing/2014/main" id="{985FFCB0-89D2-43D5-9150-4693F72F38F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a:extLst>
            <a:ext uri="{FF2B5EF4-FFF2-40B4-BE49-F238E27FC236}">
              <a16:creationId xmlns:a16="http://schemas.microsoft.com/office/drawing/2014/main" id="{A7E7EA35-1EBD-426D-8971-D10BC147BFE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a:extLst>
            <a:ext uri="{FF2B5EF4-FFF2-40B4-BE49-F238E27FC236}">
              <a16:creationId xmlns:a16="http://schemas.microsoft.com/office/drawing/2014/main" id="{BF60D5BE-1E15-4383-89D6-71F324E75FD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a:extLst>
            <a:ext uri="{FF2B5EF4-FFF2-40B4-BE49-F238E27FC236}">
              <a16:creationId xmlns:a16="http://schemas.microsoft.com/office/drawing/2014/main" id="{37015D4A-F129-452A-AA34-10A1885C7BC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a:extLst>
            <a:ext uri="{FF2B5EF4-FFF2-40B4-BE49-F238E27FC236}">
              <a16:creationId xmlns:a16="http://schemas.microsoft.com/office/drawing/2014/main" id="{E046416B-F864-4AC6-BD23-9C96FAFF5AF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a:extLst>
            <a:ext uri="{FF2B5EF4-FFF2-40B4-BE49-F238E27FC236}">
              <a16:creationId xmlns:a16="http://schemas.microsoft.com/office/drawing/2014/main" id="{C0D07A54-15C6-4F2C-8A28-11A5858D20D7}"/>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a:extLst>
            <a:ext uri="{FF2B5EF4-FFF2-40B4-BE49-F238E27FC236}">
              <a16:creationId xmlns:a16="http://schemas.microsoft.com/office/drawing/2014/main" id="{3A7EC2DC-1DAB-46DC-8EF6-AC3DA1A7F03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a:extLst>
            <a:ext uri="{FF2B5EF4-FFF2-40B4-BE49-F238E27FC236}">
              <a16:creationId xmlns:a16="http://schemas.microsoft.com/office/drawing/2014/main" id="{3746C98B-7733-4B05-B020-07B0CFC3D63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a:extLst>
            <a:ext uri="{FF2B5EF4-FFF2-40B4-BE49-F238E27FC236}">
              <a16:creationId xmlns:a16="http://schemas.microsoft.com/office/drawing/2014/main" id="{8567E628-621D-4B56-9099-9D35B4C3758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a:extLst>
            <a:ext uri="{FF2B5EF4-FFF2-40B4-BE49-F238E27FC236}">
              <a16:creationId xmlns:a16="http://schemas.microsoft.com/office/drawing/2014/main" id="{7626276A-49AD-42B7-8854-DDDA2109764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a:extLst>
            <a:ext uri="{FF2B5EF4-FFF2-40B4-BE49-F238E27FC236}">
              <a16:creationId xmlns:a16="http://schemas.microsoft.com/office/drawing/2014/main" id="{0B34AEB6-0F30-4C35-B4E7-9DD40026FBD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a:extLst>
            <a:ext uri="{FF2B5EF4-FFF2-40B4-BE49-F238E27FC236}">
              <a16:creationId xmlns:a16="http://schemas.microsoft.com/office/drawing/2014/main" id="{590728EE-C5B6-4C16-B55F-9D472C91F16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a:extLst>
            <a:ext uri="{FF2B5EF4-FFF2-40B4-BE49-F238E27FC236}">
              <a16:creationId xmlns:a16="http://schemas.microsoft.com/office/drawing/2014/main" id="{8DE06B57-19C3-4EA6-ACAA-489826CCE81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a:extLst>
            <a:ext uri="{FF2B5EF4-FFF2-40B4-BE49-F238E27FC236}">
              <a16:creationId xmlns:a16="http://schemas.microsoft.com/office/drawing/2014/main" id="{0E4746D1-EB1F-4A9C-8AC5-2214EB175B6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a:extLst>
            <a:ext uri="{FF2B5EF4-FFF2-40B4-BE49-F238E27FC236}">
              <a16:creationId xmlns:a16="http://schemas.microsoft.com/office/drawing/2014/main" id="{5CBAE3EC-3067-4867-A1B5-9EBEE3F7207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a:extLst>
            <a:ext uri="{FF2B5EF4-FFF2-40B4-BE49-F238E27FC236}">
              <a16:creationId xmlns:a16="http://schemas.microsoft.com/office/drawing/2014/main" id="{1F3B1883-1F01-4351-9724-98B648C0511E}"/>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a:extLst>
            <a:ext uri="{FF2B5EF4-FFF2-40B4-BE49-F238E27FC236}">
              <a16:creationId xmlns:a16="http://schemas.microsoft.com/office/drawing/2014/main" id="{2490BF9D-8429-4DAB-9801-55963B35B22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9BEE7FAC-39D9-4B3B-8A47-38E8060B73C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a:extLst>
            <a:ext uri="{FF2B5EF4-FFF2-40B4-BE49-F238E27FC236}">
              <a16:creationId xmlns:a16="http://schemas.microsoft.com/office/drawing/2014/main" id="{DFEC5B46-C70E-4E8F-829B-E1F9844AEF9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73" name="直線コネクタ 472">
          <a:extLst>
            <a:ext uri="{FF2B5EF4-FFF2-40B4-BE49-F238E27FC236}">
              <a16:creationId xmlns:a16="http://schemas.microsoft.com/office/drawing/2014/main" id="{2EC4FA1D-81F3-49ED-9A4E-2742ABFBBCAB}"/>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74" name="【学校施設】&#10;有形固定資産減価償却率最小値テキスト">
          <a:extLst>
            <a:ext uri="{FF2B5EF4-FFF2-40B4-BE49-F238E27FC236}">
              <a16:creationId xmlns:a16="http://schemas.microsoft.com/office/drawing/2014/main" id="{95C484D2-C2FA-4BD1-95D3-55C6592DEC31}"/>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75" name="直線コネクタ 474">
          <a:extLst>
            <a:ext uri="{FF2B5EF4-FFF2-40B4-BE49-F238E27FC236}">
              <a16:creationId xmlns:a16="http://schemas.microsoft.com/office/drawing/2014/main" id="{385BB136-A1E4-47C7-B783-C723962A2A21}"/>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76" name="【学校施設】&#10;有形固定資産減価償却率最大値テキスト">
          <a:extLst>
            <a:ext uri="{FF2B5EF4-FFF2-40B4-BE49-F238E27FC236}">
              <a16:creationId xmlns:a16="http://schemas.microsoft.com/office/drawing/2014/main" id="{27CB7405-4927-4637-A7F0-5C54C8CDD879}"/>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77" name="直線コネクタ 476">
          <a:extLst>
            <a:ext uri="{FF2B5EF4-FFF2-40B4-BE49-F238E27FC236}">
              <a16:creationId xmlns:a16="http://schemas.microsoft.com/office/drawing/2014/main" id="{935A4AC6-12F0-4C09-8062-EC83630CAB40}"/>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78" name="【学校施設】&#10;有形固定資産減価償却率平均値テキスト">
          <a:extLst>
            <a:ext uri="{FF2B5EF4-FFF2-40B4-BE49-F238E27FC236}">
              <a16:creationId xmlns:a16="http://schemas.microsoft.com/office/drawing/2014/main" id="{FCEC11FA-C06F-468E-AE52-3AD435F55D15}"/>
            </a:ext>
          </a:extLst>
        </xdr:cNvPr>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79" name="フローチャート: 判断 478">
          <a:extLst>
            <a:ext uri="{FF2B5EF4-FFF2-40B4-BE49-F238E27FC236}">
              <a16:creationId xmlns:a16="http://schemas.microsoft.com/office/drawing/2014/main" id="{5FF6218E-7899-46F4-8547-B054EF8DF8E4}"/>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80" name="フローチャート: 判断 479">
          <a:extLst>
            <a:ext uri="{FF2B5EF4-FFF2-40B4-BE49-F238E27FC236}">
              <a16:creationId xmlns:a16="http://schemas.microsoft.com/office/drawing/2014/main" id="{1E13C718-36DA-4059-9462-A2133E39D7B2}"/>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81" name="フローチャート: 判断 480">
          <a:extLst>
            <a:ext uri="{FF2B5EF4-FFF2-40B4-BE49-F238E27FC236}">
              <a16:creationId xmlns:a16="http://schemas.microsoft.com/office/drawing/2014/main" id="{CE7D31A8-A930-4B72-961B-812138D6B2AB}"/>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82" name="フローチャート: 判断 481">
          <a:extLst>
            <a:ext uri="{FF2B5EF4-FFF2-40B4-BE49-F238E27FC236}">
              <a16:creationId xmlns:a16="http://schemas.microsoft.com/office/drawing/2014/main" id="{62EE1F20-82D0-46E9-99DF-A05449694833}"/>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8B9A3D35-7225-4A87-94AF-3C185B4A691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A0591FF-96E1-490F-B0A7-2CB66CA1C80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D2B0C781-9327-4219-A3C4-4806B3FA710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3BAFE891-52C7-4466-BD29-E800C0D2F7A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791A22F8-82E1-4C02-A79C-167BF7BF53C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48260</xdr:rowOff>
    </xdr:from>
    <xdr:to>
      <xdr:col>81</xdr:col>
      <xdr:colOff>101600</xdr:colOff>
      <xdr:row>58</xdr:row>
      <xdr:rowOff>149860</xdr:rowOff>
    </xdr:to>
    <xdr:sp macro="" textlink="">
      <xdr:nvSpPr>
        <xdr:cNvPr id="488" name="楕円 487">
          <a:extLst>
            <a:ext uri="{FF2B5EF4-FFF2-40B4-BE49-F238E27FC236}">
              <a16:creationId xmlns:a16="http://schemas.microsoft.com/office/drawing/2014/main" id="{43559E0D-C2AE-40E2-83C9-0196BCE51098}"/>
            </a:ext>
          </a:extLst>
        </xdr:cNvPr>
        <xdr:cNvSpPr/>
      </xdr:nvSpPr>
      <xdr:spPr>
        <a:xfrm>
          <a:off x="15430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80645</xdr:rowOff>
    </xdr:from>
    <xdr:to>
      <xdr:col>76</xdr:col>
      <xdr:colOff>165100</xdr:colOff>
      <xdr:row>59</xdr:row>
      <xdr:rowOff>10795</xdr:rowOff>
    </xdr:to>
    <xdr:sp macro="" textlink="">
      <xdr:nvSpPr>
        <xdr:cNvPr id="489" name="楕円 488">
          <a:extLst>
            <a:ext uri="{FF2B5EF4-FFF2-40B4-BE49-F238E27FC236}">
              <a16:creationId xmlns:a16="http://schemas.microsoft.com/office/drawing/2014/main" id="{9455314E-0B3A-43C0-A406-7331C68285A8}"/>
            </a:ext>
          </a:extLst>
        </xdr:cNvPr>
        <xdr:cNvSpPr/>
      </xdr:nvSpPr>
      <xdr:spPr>
        <a:xfrm>
          <a:off x="14541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99060</xdr:rowOff>
    </xdr:from>
    <xdr:to>
      <xdr:col>81</xdr:col>
      <xdr:colOff>50800</xdr:colOff>
      <xdr:row>58</xdr:row>
      <xdr:rowOff>131445</xdr:rowOff>
    </xdr:to>
    <xdr:cxnSp macro="">
      <xdr:nvCxnSpPr>
        <xdr:cNvPr id="490" name="直線コネクタ 489">
          <a:extLst>
            <a:ext uri="{FF2B5EF4-FFF2-40B4-BE49-F238E27FC236}">
              <a16:creationId xmlns:a16="http://schemas.microsoft.com/office/drawing/2014/main" id="{B6FA78A0-697E-4CC5-A11B-52EE95205913}"/>
            </a:ext>
          </a:extLst>
        </xdr:cNvPr>
        <xdr:cNvCxnSpPr/>
      </xdr:nvCxnSpPr>
      <xdr:spPr>
        <a:xfrm flipV="1">
          <a:off x="14592300" y="100431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114935</xdr:rowOff>
    </xdr:from>
    <xdr:to>
      <xdr:col>72</xdr:col>
      <xdr:colOff>38100</xdr:colOff>
      <xdr:row>59</xdr:row>
      <xdr:rowOff>45085</xdr:rowOff>
    </xdr:to>
    <xdr:sp macro="" textlink="">
      <xdr:nvSpPr>
        <xdr:cNvPr id="491" name="楕円 490">
          <a:extLst>
            <a:ext uri="{FF2B5EF4-FFF2-40B4-BE49-F238E27FC236}">
              <a16:creationId xmlns:a16="http://schemas.microsoft.com/office/drawing/2014/main" id="{9EBD1A1C-57C9-4361-A1DE-C52F0A9691E5}"/>
            </a:ext>
          </a:extLst>
        </xdr:cNvPr>
        <xdr:cNvSpPr/>
      </xdr:nvSpPr>
      <xdr:spPr>
        <a:xfrm>
          <a:off x="13652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131445</xdr:rowOff>
    </xdr:from>
    <xdr:to>
      <xdr:col>76</xdr:col>
      <xdr:colOff>114300</xdr:colOff>
      <xdr:row>58</xdr:row>
      <xdr:rowOff>165735</xdr:rowOff>
    </xdr:to>
    <xdr:cxnSp macro="">
      <xdr:nvCxnSpPr>
        <xdr:cNvPr id="492" name="直線コネクタ 491">
          <a:extLst>
            <a:ext uri="{FF2B5EF4-FFF2-40B4-BE49-F238E27FC236}">
              <a16:creationId xmlns:a16="http://schemas.microsoft.com/office/drawing/2014/main" id="{FB134DB6-D7E6-49EE-A8D5-D6C6EEB7B495}"/>
            </a:ext>
          </a:extLst>
        </xdr:cNvPr>
        <xdr:cNvCxnSpPr/>
      </xdr:nvCxnSpPr>
      <xdr:spPr>
        <a:xfrm flipV="1">
          <a:off x="13703300" y="100755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493" name="n_1aveValue【学校施設】&#10;有形固定資産減価償却率">
          <a:extLst>
            <a:ext uri="{FF2B5EF4-FFF2-40B4-BE49-F238E27FC236}">
              <a16:creationId xmlns:a16="http://schemas.microsoft.com/office/drawing/2014/main" id="{B12AF65F-6BF5-4988-B755-A2A11C76326B}"/>
            </a:ext>
          </a:extLst>
        </xdr:cNvPr>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494" name="n_2aveValue【学校施設】&#10;有形固定資産減価償却率">
          <a:extLst>
            <a:ext uri="{FF2B5EF4-FFF2-40B4-BE49-F238E27FC236}">
              <a16:creationId xmlns:a16="http://schemas.microsoft.com/office/drawing/2014/main" id="{C6A63FB1-E410-452B-BA86-4F723989721B}"/>
            </a:ext>
          </a:extLst>
        </xdr:cNvPr>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495" name="n_3aveValue【学校施設】&#10;有形固定資産減価償却率">
          <a:extLst>
            <a:ext uri="{FF2B5EF4-FFF2-40B4-BE49-F238E27FC236}">
              <a16:creationId xmlns:a16="http://schemas.microsoft.com/office/drawing/2014/main" id="{FB25FB69-1A8D-4566-8C44-10D32E011226}"/>
            </a:ext>
          </a:extLst>
        </xdr:cNvPr>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166387</xdr:rowOff>
    </xdr:from>
    <xdr:ext cx="405111" cy="259045"/>
    <xdr:sp macro="" textlink="">
      <xdr:nvSpPr>
        <xdr:cNvPr id="496" name="n_1mainValue【学校施設】&#10;有形固定資産減価償却率">
          <a:extLst>
            <a:ext uri="{FF2B5EF4-FFF2-40B4-BE49-F238E27FC236}">
              <a16:creationId xmlns:a16="http://schemas.microsoft.com/office/drawing/2014/main" id="{33530D05-D80F-4A11-ABF5-24ECFFEA2266}"/>
            </a:ext>
          </a:extLst>
        </xdr:cNvPr>
        <xdr:cNvSpPr txBox="1"/>
      </xdr:nvSpPr>
      <xdr:spPr>
        <a:xfrm>
          <a:off x="152660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27322</xdr:rowOff>
    </xdr:from>
    <xdr:ext cx="405111" cy="259045"/>
    <xdr:sp macro="" textlink="">
      <xdr:nvSpPr>
        <xdr:cNvPr id="497" name="n_2mainValue【学校施設】&#10;有形固定資産減価償却率">
          <a:extLst>
            <a:ext uri="{FF2B5EF4-FFF2-40B4-BE49-F238E27FC236}">
              <a16:creationId xmlns:a16="http://schemas.microsoft.com/office/drawing/2014/main" id="{5EAC66A6-1310-4D8F-9F71-E08B0C59251F}"/>
            </a:ext>
          </a:extLst>
        </xdr:cNvPr>
        <xdr:cNvSpPr txBox="1"/>
      </xdr:nvSpPr>
      <xdr:spPr>
        <a:xfrm>
          <a:off x="14389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498" name="n_3mainValue【学校施設】&#10;有形固定資産減価償却率">
          <a:extLst>
            <a:ext uri="{FF2B5EF4-FFF2-40B4-BE49-F238E27FC236}">
              <a16:creationId xmlns:a16="http://schemas.microsoft.com/office/drawing/2014/main" id="{8514C951-84BC-41D0-99BD-7715C3A9EA63}"/>
            </a:ext>
          </a:extLst>
        </xdr:cNvPr>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a:extLst>
            <a:ext uri="{FF2B5EF4-FFF2-40B4-BE49-F238E27FC236}">
              <a16:creationId xmlns:a16="http://schemas.microsoft.com/office/drawing/2014/main" id="{12131BBF-3577-4396-9192-6A61D9DA5C2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a:extLst>
            <a:ext uri="{FF2B5EF4-FFF2-40B4-BE49-F238E27FC236}">
              <a16:creationId xmlns:a16="http://schemas.microsoft.com/office/drawing/2014/main" id="{D8C0DCE8-D03D-4DF0-81AE-A08B6B46330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a:extLst>
            <a:ext uri="{FF2B5EF4-FFF2-40B4-BE49-F238E27FC236}">
              <a16:creationId xmlns:a16="http://schemas.microsoft.com/office/drawing/2014/main" id="{AE94D7A5-5E9B-462D-93BB-DF01FCA8459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a:extLst>
            <a:ext uri="{FF2B5EF4-FFF2-40B4-BE49-F238E27FC236}">
              <a16:creationId xmlns:a16="http://schemas.microsoft.com/office/drawing/2014/main" id="{33D0E2DE-1EDE-4383-AEBD-F173A6208A1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a:extLst>
            <a:ext uri="{FF2B5EF4-FFF2-40B4-BE49-F238E27FC236}">
              <a16:creationId xmlns:a16="http://schemas.microsoft.com/office/drawing/2014/main" id="{1ADC91FF-7461-4BD7-A6D1-4BD32DC1AD1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a:extLst>
            <a:ext uri="{FF2B5EF4-FFF2-40B4-BE49-F238E27FC236}">
              <a16:creationId xmlns:a16="http://schemas.microsoft.com/office/drawing/2014/main" id="{DB69AA28-F5EF-4D2F-B480-2BB2C9087FE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a:extLst>
            <a:ext uri="{FF2B5EF4-FFF2-40B4-BE49-F238E27FC236}">
              <a16:creationId xmlns:a16="http://schemas.microsoft.com/office/drawing/2014/main" id="{2E7682CB-54D3-4161-8D17-7D09C745521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a:extLst>
            <a:ext uri="{FF2B5EF4-FFF2-40B4-BE49-F238E27FC236}">
              <a16:creationId xmlns:a16="http://schemas.microsoft.com/office/drawing/2014/main" id="{46AAAFD1-797C-4F98-9FCE-56A6AA19175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a:extLst>
            <a:ext uri="{FF2B5EF4-FFF2-40B4-BE49-F238E27FC236}">
              <a16:creationId xmlns:a16="http://schemas.microsoft.com/office/drawing/2014/main" id="{908C3C94-6387-4A90-9459-9EC424061D5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a:extLst>
            <a:ext uri="{FF2B5EF4-FFF2-40B4-BE49-F238E27FC236}">
              <a16:creationId xmlns:a16="http://schemas.microsoft.com/office/drawing/2014/main" id="{6B3378E6-953B-4669-9812-C124D6C3F63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a:extLst>
            <a:ext uri="{FF2B5EF4-FFF2-40B4-BE49-F238E27FC236}">
              <a16:creationId xmlns:a16="http://schemas.microsoft.com/office/drawing/2014/main" id="{E42A6651-FA3D-4717-9AAC-C057452CF85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0" name="直線コネクタ 509">
          <a:extLst>
            <a:ext uri="{FF2B5EF4-FFF2-40B4-BE49-F238E27FC236}">
              <a16:creationId xmlns:a16="http://schemas.microsoft.com/office/drawing/2014/main" id="{6F6FA099-7414-498F-92A1-CDB4C36EC61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1" name="テキスト ボックス 510">
          <a:extLst>
            <a:ext uri="{FF2B5EF4-FFF2-40B4-BE49-F238E27FC236}">
              <a16:creationId xmlns:a16="http://schemas.microsoft.com/office/drawing/2014/main" id="{17A87722-C790-466A-BF65-BE52F628D8E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2" name="直線コネクタ 511">
          <a:extLst>
            <a:ext uri="{FF2B5EF4-FFF2-40B4-BE49-F238E27FC236}">
              <a16:creationId xmlns:a16="http://schemas.microsoft.com/office/drawing/2014/main" id="{3F3C06E5-466C-4782-99B8-E6C0EF6CC17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3" name="テキスト ボックス 512">
          <a:extLst>
            <a:ext uri="{FF2B5EF4-FFF2-40B4-BE49-F238E27FC236}">
              <a16:creationId xmlns:a16="http://schemas.microsoft.com/office/drawing/2014/main" id="{5ACF9CCC-EB51-4162-97A4-5C547C0CFF5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4" name="直線コネクタ 513">
          <a:extLst>
            <a:ext uri="{FF2B5EF4-FFF2-40B4-BE49-F238E27FC236}">
              <a16:creationId xmlns:a16="http://schemas.microsoft.com/office/drawing/2014/main" id="{44FD1454-96EE-4CDF-8F8E-6CDB80FC524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5" name="テキスト ボックス 514">
          <a:extLst>
            <a:ext uri="{FF2B5EF4-FFF2-40B4-BE49-F238E27FC236}">
              <a16:creationId xmlns:a16="http://schemas.microsoft.com/office/drawing/2014/main" id="{802E19FB-8C6B-46E7-8F76-F2CCCD62AF0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6" name="直線コネクタ 515">
          <a:extLst>
            <a:ext uri="{FF2B5EF4-FFF2-40B4-BE49-F238E27FC236}">
              <a16:creationId xmlns:a16="http://schemas.microsoft.com/office/drawing/2014/main" id="{E8F72B48-8D8E-471D-B047-262285D3A63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7" name="テキスト ボックス 516">
          <a:extLst>
            <a:ext uri="{FF2B5EF4-FFF2-40B4-BE49-F238E27FC236}">
              <a16:creationId xmlns:a16="http://schemas.microsoft.com/office/drawing/2014/main" id="{E6CF8030-164F-4F3D-9369-C5DF9B96051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a:extLst>
            <a:ext uri="{FF2B5EF4-FFF2-40B4-BE49-F238E27FC236}">
              <a16:creationId xmlns:a16="http://schemas.microsoft.com/office/drawing/2014/main" id="{A9AAEF4B-14C6-493D-96AA-376E3B43A35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a:extLst>
            <a:ext uri="{FF2B5EF4-FFF2-40B4-BE49-F238E27FC236}">
              <a16:creationId xmlns:a16="http://schemas.microsoft.com/office/drawing/2014/main" id="{BC365945-59FA-4661-A748-9C17B356D45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a:extLst>
            <a:ext uri="{FF2B5EF4-FFF2-40B4-BE49-F238E27FC236}">
              <a16:creationId xmlns:a16="http://schemas.microsoft.com/office/drawing/2014/main" id="{EBF0A128-B590-4F39-A4F8-14B2892A6DB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21" name="直線コネクタ 520">
          <a:extLst>
            <a:ext uri="{FF2B5EF4-FFF2-40B4-BE49-F238E27FC236}">
              <a16:creationId xmlns:a16="http://schemas.microsoft.com/office/drawing/2014/main" id="{2B5B22AB-6FCB-41F8-B01E-92B98A34AA5F}"/>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22" name="【学校施設】&#10;一人当たり面積最小値テキスト">
          <a:extLst>
            <a:ext uri="{FF2B5EF4-FFF2-40B4-BE49-F238E27FC236}">
              <a16:creationId xmlns:a16="http://schemas.microsoft.com/office/drawing/2014/main" id="{1B0EB2E1-68D9-44D5-8B37-42DED7E54B78}"/>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23" name="直線コネクタ 522">
          <a:extLst>
            <a:ext uri="{FF2B5EF4-FFF2-40B4-BE49-F238E27FC236}">
              <a16:creationId xmlns:a16="http://schemas.microsoft.com/office/drawing/2014/main" id="{513C0E5F-7BA3-4607-BA0D-7C8BCDC01E7A}"/>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24" name="【学校施設】&#10;一人当たり面積最大値テキスト">
          <a:extLst>
            <a:ext uri="{FF2B5EF4-FFF2-40B4-BE49-F238E27FC236}">
              <a16:creationId xmlns:a16="http://schemas.microsoft.com/office/drawing/2014/main" id="{4AB615EE-C897-4207-8C01-01CAA7657984}"/>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25" name="直線コネクタ 524">
          <a:extLst>
            <a:ext uri="{FF2B5EF4-FFF2-40B4-BE49-F238E27FC236}">
              <a16:creationId xmlns:a16="http://schemas.microsoft.com/office/drawing/2014/main" id="{50CE9767-1033-46D2-AD35-4C6B9C774B97}"/>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526" name="【学校施設】&#10;一人当たり面積平均値テキスト">
          <a:extLst>
            <a:ext uri="{FF2B5EF4-FFF2-40B4-BE49-F238E27FC236}">
              <a16:creationId xmlns:a16="http://schemas.microsoft.com/office/drawing/2014/main" id="{61565FF2-AD70-4D75-9DB2-85C1E0E5E241}"/>
            </a:ext>
          </a:extLst>
        </xdr:cNvPr>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27" name="フローチャート: 判断 526">
          <a:extLst>
            <a:ext uri="{FF2B5EF4-FFF2-40B4-BE49-F238E27FC236}">
              <a16:creationId xmlns:a16="http://schemas.microsoft.com/office/drawing/2014/main" id="{1ED8FF75-A1F5-4754-84F8-8D7EBC5743B1}"/>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28" name="フローチャート: 判断 527">
          <a:extLst>
            <a:ext uri="{FF2B5EF4-FFF2-40B4-BE49-F238E27FC236}">
              <a16:creationId xmlns:a16="http://schemas.microsoft.com/office/drawing/2014/main" id="{82964B3B-E3E1-430B-B0EC-FBECC01CCF64}"/>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29" name="フローチャート: 判断 528">
          <a:extLst>
            <a:ext uri="{FF2B5EF4-FFF2-40B4-BE49-F238E27FC236}">
              <a16:creationId xmlns:a16="http://schemas.microsoft.com/office/drawing/2014/main" id="{38088FE1-C3D6-49A9-8ED6-4CF3B32C2A11}"/>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30" name="フローチャート: 判断 529">
          <a:extLst>
            <a:ext uri="{FF2B5EF4-FFF2-40B4-BE49-F238E27FC236}">
              <a16:creationId xmlns:a16="http://schemas.microsoft.com/office/drawing/2014/main" id="{4FABCCC9-694E-42D4-B39E-1DA8B3A148FA}"/>
            </a:ext>
          </a:extLst>
        </xdr:cNvPr>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7F65AFF6-A87C-47FA-9AEF-0BB3E6D48A8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3060E0C8-7711-46B6-BB97-F85F2BBB99C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8EE0E77C-DF77-46E1-BAEE-1DD89BE0DC2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23C9A46-019F-4E53-BD05-ED763B8CDE2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FA83B061-1672-49B1-BEF4-0A7EBAE030F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111049</xdr:rowOff>
    </xdr:from>
    <xdr:to>
      <xdr:col>112</xdr:col>
      <xdr:colOff>38100</xdr:colOff>
      <xdr:row>63</xdr:row>
      <xdr:rowOff>41199</xdr:rowOff>
    </xdr:to>
    <xdr:sp macro="" textlink="">
      <xdr:nvSpPr>
        <xdr:cNvPr id="536" name="楕円 535">
          <a:extLst>
            <a:ext uri="{FF2B5EF4-FFF2-40B4-BE49-F238E27FC236}">
              <a16:creationId xmlns:a16="http://schemas.microsoft.com/office/drawing/2014/main" id="{1E9DD014-748A-43FB-9FCE-5DFBF81C00AE}"/>
            </a:ext>
          </a:extLst>
        </xdr:cNvPr>
        <xdr:cNvSpPr/>
      </xdr:nvSpPr>
      <xdr:spPr>
        <a:xfrm>
          <a:off x="21272500" y="1074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111049</xdr:rowOff>
    </xdr:from>
    <xdr:to>
      <xdr:col>107</xdr:col>
      <xdr:colOff>101600</xdr:colOff>
      <xdr:row>63</xdr:row>
      <xdr:rowOff>41199</xdr:rowOff>
    </xdr:to>
    <xdr:sp macro="" textlink="">
      <xdr:nvSpPr>
        <xdr:cNvPr id="537" name="楕円 536">
          <a:extLst>
            <a:ext uri="{FF2B5EF4-FFF2-40B4-BE49-F238E27FC236}">
              <a16:creationId xmlns:a16="http://schemas.microsoft.com/office/drawing/2014/main" id="{BB4F8172-B33F-4A69-AB6B-4942625CD870}"/>
            </a:ext>
          </a:extLst>
        </xdr:cNvPr>
        <xdr:cNvSpPr/>
      </xdr:nvSpPr>
      <xdr:spPr>
        <a:xfrm>
          <a:off x="20383500" y="1074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161849</xdr:rowOff>
    </xdr:from>
    <xdr:to>
      <xdr:col>111</xdr:col>
      <xdr:colOff>177800</xdr:colOff>
      <xdr:row>62</xdr:row>
      <xdr:rowOff>161849</xdr:rowOff>
    </xdr:to>
    <xdr:cxnSp macro="">
      <xdr:nvCxnSpPr>
        <xdr:cNvPr id="538" name="直線コネクタ 537">
          <a:extLst>
            <a:ext uri="{FF2B5EF4-FFF2-40B4-BE49-F238E27FC236}">
              <a16:creationId xmlns:a16="http://schemas.microsoft.com/office/drawing/2014/main" id="{755CC678-607B-457D-AC65-884AA5DFBF0E}"/>
            </a:ext>
          </a:extLst>
        </xdr:cNvPr>
        <xdr:cNvCxnSpPr/>
      </xdr:nvCxnSpPr>
      <xdr:spPr>
        <a:xfrm>
          <a:off x="20434300" y="107917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113792</xdr:rowOff>
    </xdr:from>
    <xdr:to>
      <xdr:col>102</xdr:col>
      <xdr:colOff>165100</xdr:colOff>
      <xdr:row>63</xdr:row>
      <xdr:rowOff>43942</xdr:rowOff>
    </xdr:to>
    <xdr:sp macro="" textlink="">
      <xdr:nvSpPr>
        <xdr:cNvPr id="539" name="楕円 538">
          <a:extLst>
            <a:ext uri="{FF2B5EF4-FFF2-40B4-BE49-F238E27FC236}">
              <a16:creationId xmlns:a16="http://schemas.microsoft.com/office/drawing/2014/main" id="{F032DB43-9042-4A02-8AE2-FE91CAF93CBB}"/>
            </a:ext>
          </a:extLst>
        </xdr:cNvPr>
        <xdr:cNvSpPr/>
      </xdr:nvSpPr>
      <xdr:spPr>
        <a:xfrm>
          <a:off x="19494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161849</xdr:rowOff>
    </xdr:from>
    <xdr:to>
      <xdr:col>107</xdr:col>
      <xdr:colOff>50800</xdr:colOff>
      <xdr:row>62</xdr:row>
      <xdr:rowOff>164592</xdr:rowOff>
    </xdr:to>
    <xdr:cxnSp macro="">
      <xdr:nvCxnSpPr>
        <xdr:cNvPr id="540" name="直線コネクタ 539">
          <a:extLst>
            <a:ext uri="{FF2B5EF4-FFF2-40B4-BE49-F238E27FC236}">
              <a16:creationId xmlns:a16="http://schemas.microsoft.com/office/drawing/2014/main" id="{1DDCFBEF-B9B6-49AB-A056-BCD034F6EB6A}"/>
            </a:ext>
          </a:extLst>
        </xdr:cNvPr>
        <xdr:cNvCxnSpPr/>
      </xdr:nvCxnSpPr>
      <xdr:spPr>
        <a:xfrm flipV="1">
          <a:off x="19545300" y="1079174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41" name="n_1aveValue【学校施設】&#10;一人当たり面積">
          <a:extLst>
            <a:ext uri="{FF2B5EF4-FFF2-40B4-BE49-F238E27FC236}">
              <a16:creationId xmlns:a16="http://schemas.microsoft.com/office/drawing/2014/main" id="{27CD854E-00D9-4A53-B602-98016E92BD09}"/>
            </a:ext>
          </a:extLst>
        </xdr:cNvPr>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42" name="n_2aveValue【学校施設】&#10;一人当たり面積">
          <a:extLst>
            <a:ext uri="{FF2B5EF4-FFF2-40B4-BE49-F238E27FC236}">
              <a16:creationId xmlns:a16="http://schemas.microsoft.com/office/drawing/2014/main" id="{E4EC078C-8B9C-405F-899E-805867FC8813}"/>
            </a:ext>
          </a:extLst>
        </xdr:cNvPr>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43" name="n_3aveValue【学校施設】&#10;一人当たり面積">
          <a:extLst>
            <a:ext uri="{FF2B5EF4-FFF2-40B4-BE49-F238E27FC236}">
              <a16:creationId xmlns:a16="http://schemas.microsoft.com/office/drawing/2014/main" id="{4DA7BE43-9CE9-41A1-89B4-B13D338F5334}"/>
            </a:ext>
          </a:extLst>
        </xdr:cNvPr>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32326</xdr:rowOff>
    </xdr:from>
    <xdr:ext cx="469744" cy="259045"/>
    <xdr:sp macro="" textlink="">
      <xdr:nvSpPr>
        <xdr:cNvPr id="544" name="n_1mainValue【学校施設】&#10;一人当たり面積">
          <a:extLst>
            <a:ext uri="{FF2B5EF4-FFF2-40B4-BE49-F238E27FC236}">
              <a16:creationId xmlns:a16="http://schemas.microsoft.com/office/drawing/2014/main" id="{01FAF349-82DA-422E-8389-AFA270B6053F}"/>
            </a:ext>
          </a:extLst>
        </xdr:cNvPr>
        <xdr:cNvSpPr txBox="1"/>
      </xdr:nvSpPr>
      <xdr:spPr>
        <a:xfrm>
          <a:off x="21075727" y="1083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32326</xdr:rowOff>
    </xdr:from>
    <xdr:ext cx="469744" cy="259045"/>
    <xdr:sp macro="" textlink="">
      <xdr:nvSpPr>
        <xdr:cNvPr id="545" name="n_2mainValue【学校施設】&#10;一人当たり面積">
          <a:extLst>
            <a:ext uri="{FF2B5EF4-FFF2-40B4-BE49-F238E27FC236}">
              <a16:creationId xmlns:a16="http://schemas.microsoft.com/office/drawing/2014/main" id="{0ED0FAFB-A067-485D-9808-FC896042F8FB}"/>
            </a:ext>
          </a:extLst>
        </xdr:cNvPr>
        <xdr:cNvSpPr txBox="1"/>
      </xdr:nvSpPr>
      <xdr:spPr>
        <a:xfrm>
          <a:off x="20199427" y="1083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35069</xdr:rowOff>
    </xdr:from>
    <xdr:ext cx="469744" cy="259045"/>
    <xdr:sp macro="" textlink="">
      <xdr:nvSpPr>
        <xdr:cNvPr id="546" name="n_3mainValue【学校施設】&#10;一人当たり面積">
          <a:extLst>
            <a:ext uri="{FF2B5EF4-FFF2-40B4-BE49-F238E27FC236}">
              <a16:creationId xmlns:a16="http://schemas.microsoft.com/office/drawing/2014/main" id="{F2027819-E979-4AF8-A50B-B4F26F9FA012}"/>
            </a:ext>
          </a:extLst>
        </xdr:cNvPr>
        <xdr:cNvSpPr txBox="1"/>
      </xdr:nvSpPr>
      <xdr:spPr>
        <a:xfrm>
          <a:off x="19310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a:extLst>
            <a:ext uri="{FF2B5EF4-FFF2-40B4-BE49-F238E27FC236}">
              <a16:creationId xmlns:a16="http://schemas.microsoft.com/office/drawing/2014/main" id="{6B1DD596-C107-468D-B8C4-AB2703AB3F5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a:extLst>
            <a:ext uri="{FF2B5EF4-FFF2-40B4-BE49-F238E27FC236}">
              <a16:creationId xmlns:a16="http://schemas.microsoft.com/office/drawing/2014/main" id="{2483F90E-D23D-4988-8052-2201F42881B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a:extLst>
            <a:ext uri="{FF2B5EF4-FFF2-40B4-BE49-F238E27FC236}">
              <a16:creationId xmlns:a16="http://schemas.microsoft.com/office/drawing/2014/main" id="{457746B3-A98B-4988-8810-A543C0B00BC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a:extLst>
            <a:ext uri="{FF2B5EF4-FFF2-40B4-BE49-F238E27FC236}">
              <a16:creationId xmlns:a16="http://schemas.microsoft.com/office/drawing/2014/main" id="{E0E6CE62-516B-4C01-BA41-AF0756165C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a:extLst>
            <a:ext uri="{FF2B5EF4-FFF2-40B4-BE49-F238E27FC236}">
              <a16:creationId xmlns:a16="http://schemas.microsoft.com/office/drawing/2014/main" id="{40986C1C-0E10-4CB3-8031-3B7DF762E5C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a:extLst>
            <a:ext uri="{FF2B5EF4-FFF2-40B4-BE49-F238E27FC236}">
              <a16:creationId xmlns:a16="http://schemas.microsoft.com/office/drawing/2014/main" id="{FA6BE8CB-5FBA-48C8-A28A-8F8A06F4DF3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a:extLst>
            <a:ext uri="{FF2B5EF4-FFF2-40B4-BE49-F238E27FC236}">
              <a16:creationId xmlns:a16="http://schemas.microsoft.com/office/drawing/2014/main" id="{1B419CE4-412D-4403-A43E-ABF9D6820EB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a:extLst>
            <a:ext uri="{FF2B5EF4-FFF2-40B4-BE49-F238E27FC236}">
              <a16:creationId xmlns:a16="http://schemas.microsoft.com/office/drawing/2014/main" id="{4FFFD6E7-C14D-4202-B405-5A3922FE607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a:extLst>
            <a:ext uri="{FF2B5EF4-FFF2-40B4-BE49-F238E27FC236}">
              <a16:creationId xmlns:a16="http://schemas.microsoft.com/office/drawing/2014/main" id="{285B6262-EE83-4233-999C-96F6AAC55C9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a:extLst>
            <a:ext uri="{FF2B5EF4-FFF2-40B4-BE49-F238E27FC236}">
              <a16:creationId xmlns:a16="http://schemas.microsoft.com/office/drawing/2014/main" id="{3630CB39-F70E-4EEE-970B-C02169FA8D4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7" name="直線コネクタ 556">
          <a:extLst>
            <a:ext uri="{FF2B5EF4-FFF2-40B4-BE49-F238E27FC236}">
              <a16:creationId xmlns:a16="http://schemas.microsoft.com/office/drawing/2014/main" id="{DFCB00CA-8EA5-4659-9D9C-0B8E8DCA50E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8" name="テキスト ボックス 557">
          <a:extLst>
            <a:ext uri="{FF2B5EF4-FFF2-40B4-BE49-F238E27FC236}">
              <a16:creationId xmlns:a16="http://schemas.microsoft.com/office/drawing/2014/main" id="{C85BC194-C711-44F2-BC62-7B300EEFA87E}"/>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9" name="直線コネクタ 558">
          <a:extLst>
            <a:ext uri="{FF2B5EF4-FFF2-40B4-BE49-F238E27FC236}">
              <a16:creationId xmlns:a16="http://schemas.microsoft.com/office/drawing/2014/main" id="{A63AEDA8-468E-4912-916E-163F7564FBF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0" name="テキスト ボックス 559">
          <a:extLst>
            <a:ext uri="{FF2B5EF4-FFF2-40B4-BE49-F238E27FC236}">
              <a16:creationId xmlns:a16="http://schemas.microsoft.com/office/drawing/2014/main" id="{3E1118C4-2592-41B7-A268-46F256F9FE7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1" name="直線コネクタ 560">
          <a:extLst>
            <a:ext uri="{FF2B5EF4-FFF2-40B4-BE49-F238E27FC236}">
              <a16:creationId xmlns:a16="http://schemas.microsoft.com/office/drawing/2014/main" id="{15B30960-6685-44A5-A164-B016B692CBC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2" name="テキスト ボックス 561">
          <a:extLst>
            <a:ext uri="{FF2B5EF4-FFF2-40B4-BE49-F238E27FC236}">
              <a16:creationId xmlns:a16="http://schemas.microsoft.com/office/drawing/2014/main" id="{A5D1AB23-B088-4F73-9DAD-0D06A88510B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3" name="直線コネクタ 562">
          <a:extLst>
            <a:ext uri="{FF2B5EF4-FFF2-40B4-BE49-F238E27FC236}">
              <a16:creationId xmlns:a16="http://schemas.microsoft.com/office/drawing/2014/main" id="{9771C6FB-3CBC-435E-8FCF-BC8BD70863D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4" name="テキスト ボックス 563">
          <a:extLst>
            <a:ext uri="{FF2B5EF4-FFF2-40B4-BE49-F238E27FC236}">
              <a16:creationId xmlns:a16="http://schemas.microsoft.com/office/drawing/2014/main" id="{EC5BE0BA-109F-459C-9FE8-DCFD057E569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5" name="直線コネクタ 564">
          <a:extLst>
            <a:ext uri="{FF2B5EF4-FFF2-40B4-BE49-F238E27FC236}">
              <a16:creationId xmlns:a16="http://schemas.microsoft.com/office/drawing/2014/main" id="{83DEA822-70D2-42F4-AD49-E1C52F82A54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6" name="テキスト ボックス 565">
          <a:extLst>
            <a:ext uri="{FF2B5EF4-FFF2-40B4-BE49-F238E27FC236}">
              <a16:creationId xmlns:a16="http://schemas.microsoft.com/office/drawing/2014/main" id="{C37BF64D-C5BD-462D-B10F-C843D9F628F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7" name="直線コネクタ 566">
          <a:extLst>
            <a:ext uri="{FF2B5EF4-FFF2-40B4-BE49-F238E27FC236}">
              <a16:creationId xmlns:a16="http://schemas.microsoft.com/office/drawing/2014/main" id="{52BF568E-6679-4FE3-AB96-2624E619D68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8" name="テキスト ボックス 567">
          <a:extLst>
            <a:ext uri="{FF2B5EF4-FFF2-40B4-BE49-F238E27FC236}">
              <a16:creationId xmlns:a16="http://schemas.microsoft.com/office/drawing/2014/main" id="{A599C088-30B2-4E81-A217-BED71368FFC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9" name="直線コネクタ 568">
          <a:extLst>
            <a:ext uri="{FF2B5EF4-FFF2-40B4-BE49-F238E27FC236}">
              <a16:creationId xmlns:a16="http://schemas.microsoft.com/office/drawing/2014/main" id="{851F01CE-14BD-42FB-A812-3300F184C28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0" name="テキスト ボックス 569">
          <a:extLst>
            <a:ext uri="{FF2B5EF4-FFF2-40B4-BE49-F238E27FC236}">
              <a16:creationId xmlns:a16="http://schemas.microsoft.com/office/drawing/2014/main" id="{501FC8C6-ACDB-4D15-9AC1-64ECC1C6E03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1" name="【児童館】&#10;有形固定資産減価償却率グラフ枠">
          <a:extLst>
            <a:ext uri="{FF2B5EF4-FFF2-40B4-BE49-F238E27FC236}">
              <a16:creationId xmlns:a16="http://schemas.microsoft.com/office/drawing/2014/main" id="{2FF05EE4-C1FB-4AAD-AF81-82EE92569B5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572" name="直線コネクタ 571">
          <a:extLst>
            <a:ext uri="{FF2B5EF4-FFF2-40B4-BE49-F238E27FC236}">
              <a16:creationId xmlns:a16="http://schemas.microsoft.com/office/drawing/2014/main" id="{73745430-3994-458B-896A-EDCA7B8D7DF6}"/>
            </a:ext>
          </a:extLst>
        </xdr:cNvPr>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573" name="【児童館】&#10;有形固定資産減価償却率最小値テキスト">
          <a:extLst>
            <a:ext uri="{FF2B5EF4-FFF2-40B4-BE49-F238E27FC236}">
              <a16:creationId xmlns:a16="http://schemas.microsoft.com/office/drawing/2014/main" id="{4117770C-712C-47E8-A476-2E836BE29705}"/>
            </a:ext>
          </a:extLst>
        </xdr:cNvPr>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574" name="直線コネクタ 573">
          <a:extLst>
            <a:ext uri="{FF2B5EF4-FFF2-40B4-BE49-F238E27FC236}">
              <a16:creationId xmlns:a16="http://schemas.microsoft.com/office/drawing/2014/main" id="{1085B36A-FC0A-4C7F-8F4C-38F6EB70647E}"/>
            </a:ext>
          </a:extLst>
        </xdr:cNvPr>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5" name="【児童館】&#10;有形固定資産減価償却率最大値テキスト">
          <a:extLst>
            <a:ext uri="{FF2B5EF4-FFF2-40B4-BE49-F238E27FC236}">
              <a16:creationId xmlns:a16="http://schemas.microsoft.com/office/drawing/2014/main" id="{2D7FA1BB-8AFC-4E74-91BA-21411B343E78}"/>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6" name="直線コネクタ 575">
          <a:extLst>
            <a:ext uri="{FF2B5EF4-FFF2-40B4-BE49-F238E27FC236}">
              <a16:creationId xmlns:a16="http://schemas.microsoft.com/office/drawing/2014/main" id="{3D1DA51F-8C4A-499E-B2C8-27B5750BE757}"/>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577" name="【児童館】&#10;有形固定資産減価償却率平均値テキスト">
          <a:extLst>
            <a:ext uri="{FF2B5EF4-FFF2-40B4-BE49-F238E27FC236}">
              <a16:creationId xmlns:a16="http://schemas.microsoft.com/office/drawing/2014/main" id="{0B022991-CAF5-4252-B719-EF93168A9DF6}"/>
            </a:ext>
          </a:extLst>
        </xdr:cNvPr>
        <xdr:cNvSpPr txBox="1"/>
      </xdr:nvSpPr>
      <xdr:spPr>
        <a:xfrm>
          <a:off x="16357600" y="1406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78" name="フローチャート: 判断 577">
          <a:extLst>
            <a:ext uri="{FF2B5EF4-FFF2-40B4-BE49-F238E27FC236}">
              <a16:creationId xmlns:a16="http://schemas.microsoft.com/office/drawing/2014/main" id="{B6FD169C-A80F-42F2-B0DC-9469F4F9435B}"/>
            </a:ext>
          </a:extLst>
        </xdr:cNvPr>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579" name="フローチャート: 判断 578">
          <a:extLst>
            <a:ext uri="{FF2B5EF4-FFF2-40B4-BE49-F238E27FC236}">
              <a16:creationId xmlns:a16="http://schemas.microsoft.com/office/drawing/2014/main" id="{BDC40090-24EF-4F88-BB7E-0A91BF43A5A9}"/>
            </a:ext>
          </a:extLst>
        </xdr:cNvPr>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580" name="フローチャート: 判断 579">
          <a:extLst>
            <a:ext uri="{FF2B5EF4-FFF2-40B4-BE49-F238E27FC236}">
              <a16:creationId xmlns:a16="http://schemas.microsoft.com/office/drawing/2014/main" id="{742191C9-6035-451A-A69B-451CD9CD4533}"/>
            </a:ext>
          </a:extLst>
        </xdr:cNvPr>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581" name="フローチャート: 判断 580">
          <a:extLst>
            <a:ext uri="{FF2B5EF4-FFF2-40B4-BE49-F238E27FC236}">
              <a16:creationId xmlns:a16="http://schemas.microsoft.com/office/drawing/2014/main" id="{BF46A2A9-E0F1-42CA-AFF5-0D0433F122D4}"/>
            </a:ext>
          </a:extLst>
        </xdr:cNvPr>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DDCFC612-0489-4B44-AD77-3A0ED67CC77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3700127D-9421-49E5-B5F3-3B5273F882A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50EE228D-7BDF-46CE-88E7-32D267A7960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A5840831-339A-4023-B213-CA30CE2D7F4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53D32A14-EB6D-41CA-BEE6-F97D2260427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124461</xdr:rowOff>
    </xdr:from>
    <xdr:to>
      <xdr:col>81</xdr:col>
      <xdr:colOff>101600</xdr:colOff>
      <xdr:row>79</xdr:row>
      <xdr:rowOff>54611</xdr:rowOff>
    </xdr:to>
    <xdr:sp macro="" textlink="">
      <xdr:nvSpPr>
        <xdr:cNvPr id="587" name="楕円 586">
          <a:extLst>
            <a:ext uri="{FF2B5EF4-FFF2-40B4-BE49-F238E27FC236}">
              <a16:creationId xmlns:a16="http://schemas.microsoft.com/office/drawing/2014/main" id="{A58FE9C6-8327-44C7-9BCA-B2464A068100}"/>
            </a:ext>
          </a:extLst>
        </xdr:cNvPr>
        <xdr:cNvSpPr/>
      </xdr:nvSpPr>
      <xdr:spPr>
        <a:xfrm>
          <a:off x="15430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160382</xdr:rowOff>
    </xdr:from>
    <xdr:to>
      <xdr:col>76</xdr:col>
      <xdr:colOff>165100</xdr:colOff>
      <xdr:row>79</xdr:row>
      <xdr:rowOff>90532</xdr:rowOff>
    </xdr:to>
    <xdr:sp macro="" textlink="">
      <xdr:nvSpPr>
        <xdr:cNvPr id="588" name="楕円 587">
          <a:extLst>
            <a:ext uri="{FF2B5EF4-FFF2-40B4-BE49-F238E27FC236}">
              <a16:creationId xmlns:a16="http://schemas.microsoft.com/office/drawing/2014/main" id="{DF4FF504-D2EC-4860-89DE-7104E83F4673}"/>
            </a:ext>
          </a:extLst>
        </xdr:cNvPr>
        <xdr:cNvSpPr/>
      </xdr:nvSpPr>
      <xdr:spPr>
        <a:xfrm>
          <a:off x="145415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3811</xdr:rowOff>
    </xdr:from>
    <xdr:to>
      <xdr:col>81</xdr:col>
      <xdr:colOff>50800</xdr:colOff>
      <xdr:row>79</xdr:row>
      <xdr:rowOff>39732</xdr:rowOff>
    </xdr:to>
    <xdr:cxnSp macro="">
      <xdr:nvCxnSpPr>
        <xdr:cNvPr id="589" name="直線コネクタ 588">
          <a:extLst>
            <a:ext uri="{FF2B5EF4-FFF2-40B4-BE49-F238E27FC236}">
              <a16:creationId xmlns:a16="http://schemas.microsoft.com/office/drawing/2014/main" id="{A6D45F3C-86C1-44B8-B819-9D90C370B5CB}"/>
            </a:ext>
          </a:extLst>
        </xdr:cNvPr>
        <xdr:cNvCxnSpPr/>
      </xdr:nvCxnSpPr>
      <xdr:spPr>
        <a:xfrm flipV="1">
          <a:off x="14592300" y="135483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24856</xdr:rowOff>
    </xdr:from>
    <xdr:to>
      <xdr:col>72</xdr:col>
      <xdr:colOff>38100</xdr:colOff>
      <xdr:row>79</xdr:row>
      <xdr:rowOff>126456</xdr:rowOff>
    </xdr:to>
    <xdr:sp macro="" textlink="">
      <xdr:nvSpPr>
        <xdr:cNvPr id="590" name="楕円 589">
          <a:extLst>
            <a:ext uri="{FF2B5EF4-FFF2-40B4-BE49-F238E27FC236}">
              <a16:creationId xmlns:a16="http://schemas.microsoft.com/office/drawing/2014/main" id="{08C5E510-1996-486D-A60B-C7A8F62221B7}"/>
            </a:ext>
          </a:extLst>
        </xdr:cNvPr>
        <xdr:cNvSpPr/>
      </xdr:nvSpPr>
      <xdr:spPr>
        <a:xfrm>
          <a:off x="13652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39732</xdr:rowOff>
    </xdr:from>
    <xdr:to>
      <xdr:col>76</xdr:col>
      <xdr:colOff>114300</xdr:colOff>
      <xdr:row>79</xdr:row>
      <xdr:rowOff>75656</xdr:rowOff>
    </xdr:to>
    <xdr:cxnSp macro="">
      <xdr:nvCxnSpPr>
        <xdr:cNvPr id="591" name="直線コネクタ 590">
          <a:extLst>
            <a:ext uri="{FF2B5EF4-FFF2-40B4-BE49-F238E27FC236}">
              <a16:creationId xmlns:a16="http://schemas.microsoft.com/office/drawing/2014/main" id="{9C2542EF-336A-4D7A-940B-58EAE2A4FBC1}"/>
            </a:ext>
          </a:extLst>
        </xdr:cNvPr>
        <xdr:cNvCxnSpPr/>
      </xdr:nvCxnSpPr>
      <xdr:spPr>
        <a:xfrm flipV="1">
          <a:off x="13703300" y="135842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592" name="n_1aveValue【児童館】&#10;有形固定資産減価償却率">
          <a:extLst>
            <a:ext uri="{FF2B5EF4-FFF2-40B4-BE49-F238E27FC236}">
              <a16:creationId xmlns:a16="http://schemas.microsoft.com/office/drawing/2014/main" id="{94CDCFA2-524C-4C5C-993F-C37F32507C7B}"/>
            </a:ext>
          </a:extLst>
        </xdr:cNvPr>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593" name="n_2aveValue【児童館】&#10;有形固定資産減価償却率">
          <a:extLst>
            <a:ext uri="{FF2B5EF4-FFF2-40B4-BE49-F238E27FC236}">
              <a16:creationId xmlns:a16="http://schemas.microsoft.com/office/drawing/2014/main" id="{61016D40-363B-4132-B624-1CF3A87D0E3D}"/>
            </a:ext>
          </a:extLst>
        </xdr:cNvPr>
        <xdr:cNvSpPr txBox="1"/>
      </xdr:nvSpPr>
      <xdr:spPr>
        <a:xfrm>
          <a:off x="14389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86558</xdr:rowOff>
    </xdr:from>
    <xdr:ext cx="405111" cy="259045"/>
    <xdr:sp macro="" textlink="">
      <xdr:nvSpPr>
        <xdr:cNvPr id="594" name="n_3aveValue【児童館】&#10;有形固定資産減価償却率">
          <a:extLst>
            <a:ext uri="{FF2B5EF4-FFF2-40B4-BE49-F238E27FC236}">
              <a16:creationId xmlns:a16="http://schemas.microsoft.com/office/drawing/2014/main" id="{BBE4234C-52B2-41FB-B889-2E8866B34618}"/>
            </a:ext>
          </a:extLst>
        </xdr:cNvPr>
        <xdr:cNvSpPr txBox="1"/>
      </xdr:nvSpPr>
      <xdr:spPr>
        <a:xfrm>
          <a:off x="13500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71138</xdr:rowOff>
    </xdr:from>
    <xdr:ext cx="405111" cy="259045"/>
    <xdr:sp macro="" textlink="">
      <xdr:nvSpPr>
        <xdr:cNvPr id="595" name="n_1mainValue【児童館】&#10;有形固定資産減価償却率">
          <a:extLst>
            <a:ext uri="{FF2B5EF4-FFF2-40B4-BE49-F238E27FC236}">
              <a16:creationId xmlns:a16="http://schemas.microsoft.com/office/drawing/2014/main" id="{94F4EB8F-628F-4F55-804D-0E37D569A026}"/>
            </a:ext>
          </a:extLst>
        </xdr:cNvPr>
        <xdr:cNvSpPr txBox="1"/>
      </xdr:nvSpPr>
      <xdr:spPr>
        <a:xfrm>
          <a:off x="15266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107059</xdr:rowOff>
    </xdr:from>
    <xdr:ext cx="405111" cy="259045"/>
    <xdr:sp macro="" textlink="">
      <xdr:nvSpPr>
        <xdr:cNvPr id="596" name="n_2mainValue【児童館】&#10;有形固定資産減価償却率">
          <a:extLst>
            <a:ext uri="{FF2B5EF4-FFF2-40B4-BE49-F238E27FC236}">
              <a16:creationId xmlns:a16="http://schemas.microsoft.com/office/drawing/2014/main" id="{882FA37F-38BB-4E25-A36E-3ABCFF670743}"/>
            </a:ext>
          </a:extLst>
        </xdr:cNvPr>
        <xdr:cNvSpPr txBox="1"/>
      </xdr:nvSpPr>
      <xdr:spPr>
        <a:xfrm>
          <a:off x="14389744" y="1330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142983</xdr:rowOff>
    </xdr:from>
    <xdr:ext cx="405111" cy="259045"/>
    <xdr:sp macro="" textlink="">
      <xdr:nvSpPr>
        <xdr:cNvPr id="597" name="n_3mainValue【児童館】&#10;有形固定資産減価償却率">
          <a:extLst>
            <a:ext uri="{FF2B5EF4-FFF2-40B4-BE49-F238E27FC236}">
              <a16:creationId xmlns:a16="http://schemas.microsoft.com/office/drawing/2014/main" id="{343CDAE1-4CF4-4B3E-9610-947C47002EB2}"/>
            </a:ext>
          </a:extLst>
        </xdr:cNvPr>
        <xdr:cNvSpPr txBox="1"/>
      </xdr:nvSpPr>
      <xdr:spPr>
        <a:xfrm>
          <a:off x="13500744" y="133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a:extLst>
            <a:ext uri="{FF2B5EF4-FFF2-40B4-BE49-F238E27FC236}">
              <a16:creationId xmlns:a16="http://schemas.microsoft.com/office/drawing/2014/main" id="{D82636CB-524E-4DED-BA0A-6A4D2266CB8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a:extLst>
            <a:ext uri="{FF2B5EF4-FFF2-40B4-BE49-F238E27FC236}">
              <a16:creationId xmlns:a16="http://schemas.microsoft.com/office/drawing/2014/main" id="{9B8C6FB4-7630-4C3F-8F30-9BC884C070A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a:extLst>
            <a:ext uri="{FF2B5EF4-FFF2-40B4-BE49-F238E27FC236}">
              <a16:creationId xmlns:a16="http://schemas.microsoft.com/office/drawing/2014/main" id="{C5A6A8C9-3721-4F6D-9B58-3E223E80A99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a:extLst>
            <a:ext uri="{FF2B5EF4-FFF2-40B4-BE49-F238E27FC236}">
              <a16:creationId xmlns:a16="http://schemas.microsoft.com/office/drawing/2014/main" id="{DD8B5E49-7F25-4489-A3E3-BA745D066A9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a:extLst>
            <a:ext uri="{FF2B5EF4-FFF2-40B4-BE49-F238E27FC236}">
              <a16:creationId xmlns:a16="http://schemas.microsoft.com/office/drawing/2014/main" id="{F37EE247-35D8-4125-8483-F56595D7B67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a:extLst>
            <a:ext uri="{FF2B5EF4-FFF2-40B4-BE49-F238E27FC236}">
              <a16:creationId xmlns:a16="http://schemas.microsoft.com/office/drawing/2014/main" id="{E740D272-EDE2-4290-8C68-9CFFAEF5B5A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a:extLst>
            <a:ext uri="{FF2B5EF4-FFF2-40B4-BE49-F238E27FC236}">
              <a16:creationId xmlns:a16="http://schemas.microsoft.com/office/drawing/2014/main" id="{9BCA0A75-D694-4627-BE0E-682E623B2C2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a:extLst>
            <a:ext uri="{FF2B5EF4-FFF2-40B4-BE49-F238E27FC236}">
              <a16:creationId xmlns:a16="http://schemas.microsoft.com/office/drawing/2014/main" id="{125CB452-1201-4C86-835E-994FBECD372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a:extLst>
            <a:ext uri="{FF2B5EF4-FFF2-40B4-BE49-F238E27FC236}">
              <a16:creationId xmlns:a16="http://schemas.microsoft.com/office/drawing/2014/main" id="{0965E30D-E3B8-4552-8916-A8A712D9DFC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a:extLst>
            <a:ext uri="{FF2B5EF4-FFF2-40B4-BE49-F238E27FC236}">
              <a16:creationId xmlns:a16="http://schemas.microsoft.com/office/drawing/2014/main" id="{23512041-04FE-4DD8-AB61-0A31291A561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8" name="直線コネクタ 607">
          <a:extLst>
            <a:ext uri="{FF2B5EF4-FFF2-40B4-BE49-F238E27FC236}">
              <a16:creationId xmlns:a16="http://schemas.microsoft.com/office/drawing/2014/main" id="{11252921-2145-47C6-9C35-19838C0BA57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9" name="テキスト ボックス 608">
          <a:extLst>
            <a:ext uri="{FF2B5EF4-FFF2-40B4-BE49-F238E27FC236}">
              <a16:creationId xmlns:a16="http://schemas.microsoft.com/office/drawing/2014/main" id="{3A602CB7-99FF-4FCD-A948-5C9DA5EF2A4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0" name="直線コネクタ 609">
          <a:extLst>
            <a:ext uri="{FF2B5EF4-FFF2-40B4-BE49-F238E27FC236}">
              <a16:creationId xmlns:a16="http://schemas.microsoft.com/office/drawing/2014/main" id="{26053AC4-274D-40E0-A982-64EE8CDC521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1" name="テキスト ボックス 610">
          <a:extLst>
            <a:ext uri="{FF2B5EF4-FFF2-40B4-BE49-F238E27FC236}">
              <a16:creationId xmlns:a16="http://schemas.microsoft.com/office/drawing/2014/main" id="{6854865A-A9AF-43CF-AC86-5BB8B09FA54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2" name="直線コネクタ 611">
          <a:extLst>
            <a:ext uri="{FF2B5EF4-FFF2-40B4-BE49-F238E27FC236}">
              <a16:creationId xmlns:a16="http://schemas.microsoft.com/office/drawing/2014/main" id="{41A93652-6AB3-4CBC-A062-0AAF94B860A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3" name="テキスト ボックス 612">
          <a:extLst>
            <a:ext uri="{FF2B5EF4-FFF2-40B4-BE49-F238E27FC236}">
              <a16:creationId xmlns:a16="http://schemas.microsoft.com/office/drawing/2014/main" id="{BC09DC8D-9120-4B68-BE02-13458907D56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4" name="直線コネクタ 613">
          <a:extLst>
            <a:ext uri="{FF2B5EF4-FFF2-40B4-BE49-F238E27FC236}">
              <a16:creationId xmlns:a16="http://schemas.microsoft.com/office/drawing/2014/main" id="{7519E639-D268-4286-A72F-AF513C9D669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5" name="テキスト ボックス 614">
          <a:extLst>
            <a:ext uri="{FF2B5EF4-FFF2-40B4-BE49-F238E27FC236}">
              <a16:creationId xmlns:a16="http://schemas.microsoft.com/office/drawing/2014/main" id="{BF1D438E-B145-4B96-A680-B3A590947F5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6" name="直線コネクタ 615">
          <a:extLst>
            <a:ext uri="{FF2B5EF4-FFF2-40B4-BE49-F238E27FC236}">
              <a16:creationId xmlns:a16="http://schemas.microsoft.com/office/drawing/2014/main" id="{96A782D9-873C-4B2F-855E-F60410BE5C2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7" name="テキスト ボックス 616">
          <a:extLst>
            <a:ext uri="{FF2B5EF4-FFF2-40B4-BE49-F238E27FC236}">
              <a16:creationId xmlns:a16="http://schemas.microsoft.com/office/drawing/2014/main" id="{2D5FFDC1-D80B-4985-BBBF-8883D06CF49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a:extLst>
            <a:ext uri="{FF2B5EF4-FFF2-40B4-BE49-F238E27FC236}">
              <a16:creationId xmlns:a16="http://schemas.microsoft.com/office/drawing/2014/main" id="{E18A279E-A888-4DEA-A6B6-6E2421C4F35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9" name="テキスト ボックス 618">
          <a:extLst>
            <a:ext uri="{FF2B5EF4-FFF2-40B4-BE49-F238E27FC236}">
              <a16:creationId xmlns:a16="http://schemas.microsoft.com/office/drawing/2014/main" id="{68408DB8-5726-4D5D-86EB-DFCA2390B67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児童館】&#10;一人当たり面積グラフ枠">
          <a:extLst>
            <a:ext uri="{FF2B5EF4-FFF2-40B4-BE49-F238E27FC236}">
              <a16:creationId xmlns:a16="http://schemas.microsoft.com/office/drawing/2014/main" id="{DFA4ED21-7025-4C86-932B-72FC4306684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21" name="直線コネクタ 620">
          <a:extLst>
            <a:ext uri="{FF2B5EF4-FFF2-40B4-BE49-F238E27FC236}">
              <a16:creationId xmlns:a16="http://schemas.microsoft.com/office/drawing/2014/main" id="{F9B6BB3C-ED05-46EC-8EEA-D6FB148C72CC}"/>
            </a:ext>
          </a:extLst>
        </xdr:cNvPr>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22" name="【児童館】&#10;一人当たり面積最小値テキスト">
          <a:extLst>
            <a:ext uri="{FF2B5EF4-FFF2-40B4-BE49-F238E27FC236}">
              <a16:creationId xmlns:a16="http://schemas.microsoft.com/office/drawing/2014/main" id="{90475469-4F89-479B-9BB1-CC427D8071C4}"/>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23" name="直線コネクタ 622">
          <a:extLst>
            <a:ext uri="{FF2B5EF4-FFF2-40B4-BE49-F238E27FC236}">
              <a16:creationId xmlns:a16="http://schemas.microsoft.com/office/drawing/2014/main" id="{A44090D3-C19B-4DC7-B1DF-BC594FB25C82}"/>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24" name="【児童館】&#10;一人当たり面積最大値テキスト">
          <a:extLst>
            <a:ext uri="{FF2B5EF4-FFF2-40B4-BE49-F238E27FC236}">
              <a16:creationId xmlns:a16="http://schemas.microsoft.com/office/drawing/2014/main" id="{7BCDD52C-C70E-46D6-A0B6-037468C1B895}"/>
            </a:ext>
          </a:extLst>
        </xdr:cNvPr>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25" name="直線コネクタ 624">
          <a:extLst>
            <a:ext uri="{FF2B5EF4-FFF2-40B4-BE49-F238E27FC236}">
              <a16:creationId xmlns:a16="http://schemas.microsoft.com/office/drawing/2014/main" id="{8F9D8872-8846-404E-9766-F3FBF701491E}"/>
            </a:ext>
          </a:extLst>
        </xdr:cNvPr>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626" name="【児童館】&#10;一人当たり面積平均値テキスト">
          <a:extLst>
            <a:ext uri="{FF2B5EF4-FFF2-40B4-BE49-F238E27FC236}">
              <a16:creationId xmlns:a16="http://schemas.microsoft.com/office/drawing/2014/main" id="{229BD65B-3F34-488B-B541-D9D0F28B4AB8}"/>
            </a:ext>
          </a:extLst>
        </xdr:cNvPr>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27" name="フローチャート: 判断 626">
          <a:extLst>
            <a:ext uri="{FF2B5EF4-FFF2-40B4-BE49-F238E27FC236}">
              <a16:creationId xmlns:a16="http://schemas.microsoft.com/office/drawing/2014/main" id="{BE96EF1B-C0CC-4B89-8A52-893BF2902521}"/>
            </a:ext>
          </a:extLst>
        </xdr:cNvPr>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28" name="フローチャート: 判断 627">
          <a:extLst>
            <a:ext uri="{FF2B5EF4-FFF2-40B4-BE49-F238E27FC236}">
              <a16:creationId xmlns:a16="http://schemas.microsoft.com/office/drawing/2014/main" id="{D8F528AB-E29B-4B3E-B8E3-1E4C9C861631}"/>
            </a:ext>
          </a:extLst>
        </xdr:cNvPr>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29" name="フローチャート: 判断 628">
          <a:extLst>
            <a:ext uri="{FF2B5EF4-FFF2-40B4-BE49-F238E27FC236}">
              <a16:creationId xmlns:a16="http://schemas.microsoft.com/office/drawing/2014/main" id="{4A4E6549-B81E-4539-B4ED-CBE594B556AE}"/>
            </a:ext>
          </a:extLst>
        </xdr:cNvPr>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30" name="フローチャート: 判断 629">
          <a:extLst>
            <a:ext uri="{FF2B5EF4-FFF2-40B4-BE49-F238E27FC236}">
              <a16:creationId xmlns:a16="http://schemas.microsoft.com/office/drawing/2014/main" id="{B2CBA129-3365-4324-9A96-59E5F7ADF03D}"/>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38042A76-7BAF-4965-B2CA-19C6F85C119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A25CCD32-1668-4220-9D8F-FA871EE7260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9A438221-DDEC-462F-B15D-D4F1C276566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7EBB8A18-001A-4FA7-91CE-B27E9C2EDD4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C3E4E830-49BA-4B27-A7FF-D926A211F0D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21589</xdr:rowOff>
    </xdr:from>
    <xdr:to>
      <xdr:col>112</xdr:col>
      <xdr:colOff>38100</xdr:colOff>
      <xdr:row>86</xdr:row>
      <xdr:rowOff>123189</xdr:rowOff>
    </xdr:to>
    <xdr:sp macro="" textlink="">
      <xdr:nvSpPr>
        <xdr:cNvPr id="636" name="楕円 635">
          <a:extLst>
            <a:ext uri="{FF2B5EF4-FFF2-40B4-BE49-F238E27FC236}">
              <a16:creationId xmlns:a16="http://schemas.microsoft.com/office/drawing/2014/main" id="{CED6F760-31BE-4BA8-8B5F-124F237B050B}"/>
            </a:ext>
          </a:extLst>
        </xdr:cNvPr>
        <xdr:cNvSpPr/>
      </xdr:nvSpPr>
      <xdr:spPr>
        <a:xfrm>
          <a:off x="21272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21589</xdr:rowOff>
    </xdr:from>
    <xdr:to>
      <xdr:col>107</xdr:col>
      <xdr:colOff>101600</xdr:colOff>
      <xdr:row>86</xdr:row>
      <xdr:rowOff>123189</xdr:rowOff>
    </xdr:to>
    <xdr:sp macro="" textlink="">
      <xdr:nvSpPr>
        <xdr:cNvPr id="637" name="楕円 636">
          <a:extLst>
            <a:ext uri="{FF2B5EF4-FFF2-40B4-BE49-F238E27FC236}">
              <a16:creationId xmlns:a16="http://schemas.microsoft.com/office/drawing/2014/main" id="{F1964211-72EE-402F-AD63-0BAC0B186392}"/>
            </a:ext>
          </a:extLst>
        </xdr:cNvPr>
        <xdr:cNvSpPr/>
      </xdr:nvSpPr>
      <xdr:spPr>
        <a:xfrm>
          <a:off x="20383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72389</xdr:rowOff>
    </xdr:from>
    <xdr:to>
      <xdr:col>111</xdr:col>
      <xdr:colOff>177800</xdr:colOff>
      <xdr:row>86</xdr:row>
      <xdr:rowOff>72389</xdr:rowOff>
    </xdr:to>
    <xdr:cxnSp macro="">
      <xdr:nvCxnSpPr>
        <xdr:cNvPr id="638" name="直線コネクタ 637">
          <a:extLst>
            <a:ext uri="{FF2B5EF4-FFF2-40B4-BE49-F238E27FC236}">
              <a16:creationId xmlns:a16="http://schemas.microsoft.com/office/drawing/2014/main" id="{8EE1B1ED-E50E-412D-8B68-746F42010BF4}"/>
            </a:ext>
          </a:extLst>
        </xdr:cNvPr>
        <xdr:cNvCxnSpPr/>
      </xdr:nvCxnSpPr>
      <xdr:spPr>
        <a:xfrm>
          <a:off x="20434300" y="14817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21589</xdr:rowOff>
    </xdr:from>
    <xdr:to>
      <xdr:col>102</xdr:col>
      <xdr:colOff>165100</xdr:colOff>
      <xdr:row>86</xdr:row>
      <xdr:rowOff>123189</xdr:rowOff>
    </xdr:to>
    <xdr:sp macro="" textlink="">
      <xdr:nvSpPr>
        <xdr:cNvPr id="639" name="楕円 638">
          <a:extLst>
            <a:ext uri="{FF2B5EF4-FFF2-40B4-BE49-F238E27FC236}">
              <a16:creationId xmlns:a16="http://schemas.microsoft.com/office/drawing/2014/main" id="{962A6BE7-83BA-4501-A971-E582E4DC1285}"/>
            </a:ext>
          </a:extLst>
        </xdr:cNvPr>
        <xdr:cNvSpPr/>
      </xdr:nvSpPr>
      <xdr:spPr>
        <a:xfrm>
          <a:off x="19494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72389</xdr:rowOff>
    </xdr:from>
    <xdr:to>
      <xdr:col>107</xdr:col>
      <xdr:colOff>50800</xdr:colOff>
      <xdr:row>86</xdr:row>
      <xdr:rowOff>72389</xdr:rowOff>
    </xdr:to>
    <xdr:cxnSp macro="">
      <xdr:nvCxnSpPr>
        <xdr:cNvPr id="640" name="直線コネクタ 639">
          <a:extLst>
            <a:ext uri="{FF2B5EF4-FFF2-40B4-BE49-F238E27FC236}">
              <a16:creationId xmlns:a16="http://schemas.microsoft.com/office/drawing/2014/main" id="{DF37DDE8-B19B-475C-AE11-2BFC6D22C712}"/>
            </a:ext>
          </a:extLst>
        </xdr:cNvPr>
        <xdr:cNvCxnSpPr/>
      </xdr:nvCxnSpPr>
      <xdr:spPr>
        <a:xfrm>
          <a:off x="19545300" y="14817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641" name="n_1aveValue【児童館】&#10;一人当たり面積">
          <a:extLst>
            <a:ext uri="{FF2B5EF4-FFF2-40B4-BE49-F238E27FC236}">
              <a16:creationId xmlns:a16="http://schemas.microsoft.com/office/drawing/2014/main" id="{8C91DEAA-F230-4963-97CD-C8CB455001E6}"/>
            </a:ext>
          </a:extLst>
        </xdr:cNvPr>
        <xdr:cNvSpPr txBox="1"/>
      </xdr:nvSpPr>
      <xdr:spPr>
        <a:xfrm>
          <a:off x="21075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642" name="n_2aveValue【児童館】&#10;一人当たり面積">
          <a:extLst>
            <a:ext uri="{FF2B5EF4-FFF2-40B4-BE49-F238E27FC236}">
              <a16:creationId xmlns:a16="http://schemas.microsoft.com/office/drawing/2014/main" id="{CCF32538-1024-4402-93F9-F58A621935AB}"/>
            </a:ext>
          </a:extLst>
        </xdr:cNvPr>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43" name="n_3aveValue【児童館】&#10;一人当たり面積">
          <a:extLst>
            <a:ext uri="{FF2B5EF4-FFF2-40B4-BE49-F238E27FC236}">
              <a16:creationId xmlns:a16="http://schemas.microsoft.com/office/drawing/2014/main" id="{577E606F-B48F-43D1-8C73-1BC5F7D8FE4C}"/>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114316</xdr:rowOff>
    </xdr:from>
    <xdr:ext cx="469744" cy="259045"/>
    <xdr:sp macro="" textlink="">
      <xdr:nvSpPr>
        <xdr:cNvPr id="644" name="n_1mainValue【児童館】&#10;一人当たり面積">
          <a:extLst>
            <a:ext uri="{FF2B5EF4-FFF2-40B4-BE49-F238E27FC236}">
              <a16:creationId xmlns:a16="http://schemas.microsoft.com/office/drawing/2014/main" id="{1694994E-9CE2-4C2D-879D-610CA21683CC}"/>
            </a:ext>
          </a:extLst>
        </xdr:cNvPr>
        <xdr:cNvSpPr txBox="1"/>
      </xdr:nvSpPr>
      <xdr:spPr>
        <a:xfrm>
          <a:off x="210757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114316</xdr:rowOff>
    </xdr:from>
    <xdr:ext cx="469744" cy="259045"/>
    <xdr:sp macro="" textlink="">
      <xdr:nvSpPr>
        <xdr:cNvPr id="645" name="n_2mainValue【児童館】&#10;一人当たり面積">
          <a:extLst>
            <a:ext uri="{FF2B5EF4-FFF2-40B4-BE49-F238E27FC236}">
              <a16:creationId xmlns:a16="http://schemas.microsoft.com/office/drawing/2014/main" id="{952314BC-1DB5-4AD9-AE47-D3D8ECD9FB6D}"/>
            </a:ext>
          </a:extLst>
        </xdr:cNvPr>
        <xdr:cNvSpPr txBox="1"/>
      </xdr:nvSpPr>
      <xdr:spPr>
        <a:xfrm>
          <a:off x="201994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114316</xdr:rowOff>
    </xdr:from>
    <xdr:ext cx="469744" cy="259045"/>
    <xdr:sp macro="" textlink="">
      <xdr:nvSpPr>
        <xdr:cNvPr id="646" name="n_3mainValue【児童館】&#10;一人当たり面積">
          <a:extLst>
            <a:ext uri="{FF2B5EF4-FFF2-40B4-BE49-F238E27FC236}">
              <a16:creationId xmlns:a16="http://schemas.microsoft.com/office/drawing/2014/main" id="{C8A6AB57-CAA2-4E0F-948F-3F3C625CDF8C}"/>
            </a:ext>
          </a:extLst>
        </xdr:cNvPr>
        <xdr:cNvSpPr txBox="1"/>
      </xdr:nvSpPr>
      <xdr:spPr>
        <a:xfrm>
          <a:off x="193104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id="{4822580B-36C5-4878-BC5C-16A9577517C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id="{4DFABFAC-0BCF-4C14-93CA-E5B8256EA5B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id="{933A4269-54E0-4D89-8391-44201F14946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id="{DA2D96CE-4910-4D65-8938-B59AFCE2A9E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id="{210D673A-9348-4D32-B390-172A6462234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id="{16AC0458-DFDC-4E18-8C5C-E2F133EE515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id="{ADBBA7FD-B97D-4BB6-AB2D-1D5E0C7E2A5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B5529609-C968-4B57-BD2D-96B2B82CC00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a16="http://schemas.microsoft.com/office/drawing/2014/main" id="{7B07F296-E690-46EE-9CA3-77184232498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a16="http://schemas.microsoft.com/office/drawing/2014/main" id="{D015895B-7800-493F-9820-4AF18E699CE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79F83941-2411-48DB-9251-EDEFE67C594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8" name="テキスト ボックス 657">
          <a:extLst>
            <a:ext uri="{FF2B5EF4-FFF2-40B4-BE49-F238E27FC236}">
              <a16:creationId xmlns:a16="http://schemas.microsoft.com/office/drawing/2014/main" id="{F8F285B2-E730-47D2-AC4A-1713870CFB4E}"/>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8113A9FB-2BF0-496F-9D9A-C8C68CC7304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6EC96513-13A1-44FA-9FCF-291342589C8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18CB255B-DE58-4B98-8B8A-51CC4CC41FB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164BE817-9800-4619-B947-0618D63A592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571B29BB-68A9-4668-B96E-E63D0DCC623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F0B12331-A885-4E17-95AA-86F6385023B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4EB12F02-6E83-4BDE-8CB9-58BCB35BB1D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BA803288-23B2-4CF6-B78D-46412B98A19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2F2500B9-7460-420E-A999-A83BEA51FA2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8" name="テキスト ボックス 667">
          <a:extLst>
            <a:ext uri="{FF2B5EF4-FFF2-40B4-BE49-F238E27FC236}">
              <a16:creationId xmlns:a16="http://schemas.microsoft.com/office/drawing/2014/main" id="{E2334CA7-8719-4175-9873-981D6E995F11}"/>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1E9DE8C6-B92B-4C99-982D-B312CADE398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a:extLst>
            <a:ext uri="{FF2B5EF4-FFF2-40B4-BE49-F238E27FC236}">
              <a16:creationId xmlns:a16="http://schemas.microsoft.com/office/drawing/2014/main" id="{0CD63D01-D830-4DFE-9CA7-C5EFEC63946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DBD89AF7-D977-48B5-8B43-DF8C6BBDFB4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72" name="直線コネクタ 671">
          <a:extLst>
            <a:ext uri="{FF2B5EF4-FFF2-40B4-BE49-F238E27FC236}">
              <a16:creationId xmlns:a16="http://schemas.microsoft.com/office/drawing/2014/main" id="{7CED34F3-2D54-4AFD-89BF-67C3EE8269FE}"/>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73" name="【公民館】&#10;有形固定資産減価償却率最小値テキスト">
          <a:extLst>
            <a:ext uri="{FF2B5EF4-FFF2-40B4-BE49-F238E27FC236}">
              <a16:creationId xmlns:a16="http://schemas.microsoft.com/office/drawing/2014/main" id="{78063C7D-48CA-47F9-9D58-A8811489F297}"/>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74" name="直線コネクタ 673">
          <a:extLst>
            <a:ext uri="{FF2B5EF4-FFF2-40B4-BE49-F238E27FC236}">
              <a16:creationId xmlns:a16="http://schemas.microsoft.com/office/drawing/2014/main" id="{EF81EAF5-250C-44AF-8D06-32580F2ADECC}"/>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5" name="【公民館】&#10;有形固定資産減価償却率最大値テキスト">
          <a:extLst>
            <a:ext uri="{FF2B5EF4-FFF2-40B4-BE49-F238E27FC236}">
              <a16:creationId xmlns:a16="http://schemas.microsoft.com/office/drawing/2014/main" id="{2E6988F4-9765-44A5-8F7A-A45A0ECD3B5E}"/>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6" name="直線コネクタ 675">
          <a:extLst>
            <a:ext uri="{FF2B5EF4-FFF2-40B4-BE49-F238E27FC236}">
              <a16:creationId xmlns:a16="http://schemas.microsoft.com/office/drawing/2014/main" id="{01C1D420-D619-4E1F-B545-54E2FC122439}"/>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677" name="【公民館】&#10;有形固定資産減価償却率平均値テキスト">
          <a:extLst>
            <a:ext uri="{FF2B5EF4-FFF2-40B4-BE49-F238E27FC236}">
              <a16:creationId xmlns:a16="http://schemas.microsoft.com/office/drawing/2014/main" id="{1ABA65E8-5222-4F02-A410-352C74C22BD8}"/>
            </a:ext>
          </a:extLst>
        </xdr:cNvPr>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78" name="フローチャート: 判断 677">
          <a:extLst>
            <a:ext uri="{FF2B5EF4-FFF2-40B4-BE49-F238E27FC236}">
              <a16:creationId xmlns:a16="http://schemas.microsoft.com/office/drawing/2014/main" id="{073C3E03-5ACF-47BD-80BC-7E86C47DF62B}"/>
            </a:ext>
          </a:extLst>
        </xdr:cNvPr>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79" name="フローチャート: 判断 678">
          <a:extLst>
            <a:ext uri="{FF2B5EF4-FFF2-40B4-BE49-F238E27FC236}">
              <a16:creationId xmlns:a16="http://schemas.microsoft.com/office/drawing/2014/main" id="{8A462CA1-4C9C-40A3-88F8-752B36F66876}"/>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80" name="フローチャート: 判断 679">
          <a:extLst>
            <a:ext uri="{FF2B5EF4-FFF2-40B4-BE49-F238E27FC236}">
              <a16:creationId xmlns:a16="http://schemas.microsoft.com/office/drawing/2014/main" id="{F16C9A86-52B6-4E53-8E87-2BF544516160}"/>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81" name="フローチャート: 判断 680">
          <a:extLst>
            <a:ext uri="{FF2B5EF4-FFF2-40B4-BE49-F238E27FC236}">
              <a16:creationId xmlns:a16="http://schemas.microsoft.com/office/drawing/2014/main" id="{243D575F-007A-4327-BE90-AA69B0BEE12D}"/>
            </a:ext>
          </a:extLst>
        </xdr:cNvPr>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FCC1047A-807C-4037-A5D2-85974739512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71880CEC-7666-4C5D-AA4B-D6C34BD5146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FB9C9944-D7E1-4876-87CD-C3DC2BCFD4E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B371CFE5-600E-442E-8C87-D29C5C24971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8D3F8100-AE92-498C-A621-409A8E6FF77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9071</xdr:rowOff>
    </xdr:from>
    <xdr:to>
      <xdr:col>81</xdr:col>
      <xdr:colOff>101600</xdr:colOff>
      <xdr:row>103</xdr:row>
      <xdr:rowOff>110671</xdr:rowOff>
    </xdr:to>
    <xdr:sp macro="" textlink="">
      <xdr:nvSpPr>
        <xdr:cNvPr id="687" name="楕円 686">
          <a:extLst>
            <a:ext uri="{FF2B5EF4-FFF2-40B4-BE49-F238E27FC236}">
              <a16:creationId xmlns:a16="http://schemas.microsoft.com/office/drawing/2014/main" id="{A9538780-8723-4A17-8C20-85743A840234}"/>
            </a:ext>
          </a:extLst>
        </xdr:cNvPr>
        <xdr:cNvSpPr/>
      </xdr:nvSpPr>
      <xdr:spPr>
        <a:xfrm>
          <a:off x="15430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46627</xdr:rowOff>
    </xdr:from>
    <xdr:to>
      <xdr:col>76</xdr:col>
      <xdr:colOff>165100</xdr:colOff>
      <xdr:row>102</xdr:row>
      <xdr:rowOff>148227</xdr:rowOff>
    </xdr:to>
    <xdr:sp macro="" textlink="">
      <xdr:nvSpPr>
        <xdr:cNvPr id="688" name="楕円 687">
          <a:extLst>
            <a:ext uri="{FF2B5EF4-FFF2-40B4-BE49-F238E27FC236}">
              <a16:creationId xmlns:a16="http://schemas.microsoft.com/office/drawing/2014/main" id="{8A9E04E5-1E69-42A9-B270-A1B39F068C90}"/>
            </a:ext>
          </a:extLst>
        </xdr:cNvPr>
        <xdr:cNvSpPr/>
      </xdr:nvSpPr>
      <xdr:spPr>
        <a:xfrm>
          <a:off x="14541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97427</xdr:rowOff>
    </xdr:from>
    <xdr:to>
      <xdr:col>81</xdr:col>
      <xdr:colOff>50800</xdr:colOff>
      <xdr:row>103</xdr:row>
      <xdr:rowOff>59871</xdr:rowOff>
    </xdr:to>
    <xdr:cxnSp macro="">
      <xdr:nvCxnSpPr>
        <xdr:cNvPr id="689" name="直線コネクタ 688">
          <a:extLst>
            <a:ext uri="{FF2B5EF4-FFF2-40B4-BE49-F238E27FC236}">
              <a16:creationId xmlns:a16="http://schemas.microsoft.com/office/drawing/2014/main" id="{3F62143E-8720-49AB-87C6-95E662C6EDD7}"/>
            </a:ext>
          </a:extLst>
        </xdr:cNvPr>
        <xdr:cNvCxnSpPr/>
      </xdr:nvCxnSpPr>
      <xdr:spPr>
        <a:xfrm>
          <a:off x="14592300" y="17585327"/>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72752</xdr:rowOff>
    </xdr:from>
    <xdr:to>
      <xdr:col>72</xdr:col>
      <xdr:colOff>38100</xdr:colOff>
      <xdr:row>104</xdr:row>
      <xdr:rowOff>2902</xdr:rowOff>
    </xdr:to>
    <xdr:sp macro="" textlink="">
      <xdr:nvSpPr>
        <xdr:cNvPr id="690" name="楕円 689">
          <a:extLst>
            <a:ext uri="{FF2B5EF4-FFF2-40B4-BE49-F238E27FC236}">
              <a16:creationId xmlns:a16="http://schemas.microsoft.com/office/drawing/2014/main" id="{1A6663E1-EB16-4078-8639-0E0DA1C36340}"/>
            </a:ext>
          </a:extLst>
        </xdr:cNvPr>
        <xdr:cNvSpPr/>
      </xdr:nvSpPr>
      <xdr:spPr>
        <a:xfrm>
          <a:off x="13652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97427</xdr:rowOff>
    </xdr:from>
    <xdr:to>
      <xdr:col>76</xdr:col>
      <xdr:colOff>114300</xdr:colOff>
      <xdr:row>103</xdr:row>
      <xdr:rowOff>123552</xdr:rowOff>
    </xdr:to>
    <xdr:cxnSp macro="">
      <xdr:nvCxnSpPr>
        <xdr:cNvPr id="691" name="直線コネクタ 690">
          <a:extLst>
            <a:ext uri="{FF2B5EF4-FFF2-40B4-BE49-F238E27FC236}">
              <a16:creationId xmlns:a16="http://schemas.microsoft.com/office/drawing/2014/main" id="{AC20E5FE-F6BE-47D3-8FD9-D6328EE6F31D}"/>
            </a:ext>
          </a:extLst>
        </xdr:cNvPr>
        <xdr:cNvCxnSpPr/>
      </xdr:nvCxnSpPr>
      <xdr:spPr>
        <a:xfrm flipV="1">
          <a:off x="13703300" y="17585327"/>
          <a:ext cx="889000" cy="1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692" name="n_1aveValue【公民館】&#10;有形固定資産減価償却率">
          <a:extLst>
            <a:ext uri="{FF2B5EF4-FFF2-40B4-BE49-F238E27FC236}">
              <a16:creationId xmlns:a16="http://schemas.microsoft.com/office/drawing/2014/main" id="{415347D9-C15A-4BBE-B829-EA836F624C4F}"/>
            </a:ext>
          </a:extLst>
        </xdr:cNvPr>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693" name="n_2aveValue【公民館】&#10;有形固定資産減価償却率">
          <a:extLst>
            <a:ext uri="{FF2B5EF4-FFF2-40B4-BE49-F238E27FC236}">
              <a16:creationId xmlns:a16="http://schemas.microsoft.com/office/drawing/2014/main" id="{1A908273-E3FE-4A32-934C-38F36F478E75}"/>
            </a:ext>
          </a:extLst>
        </xdr:cNvPr>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694" name="n_3aveValue【公民館】&#10;有形固定資産減価償却率">
          <a:extLst>
            <a:ext uri="{FF2B5EF4-FFF2-40B4-BE49-F238E27FC236}">
              <a16:creationId xmlns:a16="http://schemas.microsoft.com/office/drawing/2014/main" id="{F7BA9C3E-0B03-41EB-8C0D-A9A0D039C34F}"/>
            </a:ext>
          </a:extLst>
        </xdr:cNvPr>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101798</xdr:rowOff>
    </xdr:from>
    <xdr:ext cx="405111" cy="259045"/>
    <xdr:sp macro="" textlink="">
      <xdr:nvSpPr>
        <xdr:cNvPr id="695" name="n_1mainValue【公民館】&#10;有形固定資産減価償却率">
          <a:extLst>
            <a:ext uri="{FF2B5EF4-FFF2-40B4-BE49-F238E27FC236}">
              <a16:creationId xmlns:a16="http://schemas.microsoft.com/office/drawing/2014/main" id="{00ABF372-38D9-4A76-92E4-53D7A0AE6EBF}"/>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164754</xdr:rowOff>
    </xdr:from>
    <xdr:ext cx="405111" cy="259045"/>
    <xdr:sp macro="" textlink="">
      <xdr:nvSpPr>
        <xdr:cNvPr id="696" name="n_2mainValue【公民館】&#10;有形固定資産減価償却率">
          <a:extLst>
            <a:ext uri="{FF2B5EF4-FFF2-40B4-BE49-F238E27FC236}">
              <a16:creationId xmlns:a16="http://schemas.microsoft.com/office/drawing/2014/main" id="{077E2CA6-17D7-4FDC-AAA5-2D421D372333}"/>
            </a:ext>
          </a:extLst>
        </xdr:cNvPr>
        <xdr:cNvSpPr txBox="1"/>
      </xdr:nvSpPr>
      <xdr:spPr>
        <a:xfrm>
          <a:off x="143897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165479</xdr:rowOff>
    </xdr:from>
    <xdr:ext cx="405111" cy="259045"/>
    <xdr:sp macro="" textlink="">
      <xdr:nvSpPr>
        <xdr:cNvPr id="697" name="n_3mainValue【公民館】&#10;有形固定資産減価償却率">
          <a:extLst>
            <a:ext uri="{FF2B5EF4-FFF2-40B4-BE49-F238E27FC236}">
              <a16:creationId xmlns:a16="http://schemas.microsoft.com/office/drawing/2014/main" id="{F19F7D2C-D9F0-4B5B-93FC-BF4AC29908FA}"/>
            </a:ext>
          </a:extLst>
        </xdr:cNvPr>
        <xdr:cNvSpPr txBox="1"/>
      </xdr:nvSpPr>
      <xdr:spPr>
        <a:xfrm>
          <a:off x="13500744" y="1782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8175F3EC-1A45-4E42-B9B6-06F2BCA6048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46DFBB1C-E0DC-409E-977C-307369C96F5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7F5DE162-AFF5-43C9-8B0F-5E058F31B7A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6A29963-F328-4DE4-B357-12067AA0FDC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A0016245-5552-459F-B1D3-354E6C14937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F496553E-4DBE-4B1F-958F-AACCDE3F7C9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26A3AF15-FD57-4C36-9CE6-467D200F350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F336FA72-2018-4D84-B7C0-016122635EE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560F2670-5CD9-4129-BAF9-89E5502FDA8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A660C029-00EC-434D-A2F1-C311F746637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id="{097748E8-DD87-499C-9CB1-92EF866C598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396C77FA-96FE-40F7-8A05-8B714106A58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id="{94053E81-FDFD-4BFC-81B4-7A92FC842B8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id="{4E8808EC-6AC8-48AE-BCDA-16D8C51D123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id="{4ABF3ACC-A8B4-4074-9AAD-CF6EDEF6BD6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id="{46BCC0BF-3BD9-409E-A6C4-37A340798F6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id="{E25545AD-AECF-4278-B9D8-FE32889B9D2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id="{FC4E0153-9024-42DF-B84D-2EEBDBCAF2B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id="{BCBEE040-726C-4ACF-86CB-51E0D8E420F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id="{428E6C43-F03A-4542-91E5-9777BAD6033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id="{85B8FA07-EED5-401B-BE24-5C22D2C28D0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id="{21C65EA6-8203-4C91-BBDE-1F5C7382E2E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0877FB62-DDB8-40A3-A1D1-4449BBA0266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FFA77EB6-28E8-43E7-B3AF-0C57617CFCC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4674B762-A2B2-46C9-9BFB-9DBC1DE68F8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23" name="直線コネクタ 722">
          <a:extLst>
            <a:ext uri="{FF2B5EF4-FFF2-40B4-BE49-F238E27FC236}">
              <a16:creationId xmlns:a16="http://schemas.microsoft.com/office/drawing/2014/main" id="{E7F82E7B-8735-4A1B-8BBC-6B86C5F2988A}"/>
            </a:ext>
          </a:extLst>
        </xdr:cNvPr>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4" name="【公民館】&#10;一人当たり面積最小値テキスト">
          <a:extLst>
            <a:ext uri="{FF2B5EF4-FFF2-40B4-BE49-F238E27FC236}">
              <a16:creationId xmlns:a16="http://schemas.microsoft.com/office/drawing/2014/main" id="{4C99AFA3-487C-4FDB-B072-C7A84D47F154}"/>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5" name="直線コネクタ 724">
          <a:extLst>
            <a:ext uri="{FF2B5EF4-FFF2-40B4-BE49-F238E27FC236}">
              <a16:creationId xmlns:a16="http://schemas.microsoft.com/office/drawing/2014/main" id="{CCAB018B-B6D4-419F-BD4D-64A6D6BAC8EB}"/>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26" name="【公民館】&#10;一人当たり面積最大値テキスト">
          <a:extLst>
            <a:ext uri="{FF2B5EF4-FFF2-40B4-BE49-F238E27FC236}">
              <a16:creationId xmlns:a16="http://schemas.microsoft.com/office/drawing/2014/main" id="{72E7912D-656B-49F8-A026-7BB23E394131}"/>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27" name="直線コネクタ 726">
          <a:extLst>
            <a:ext uri="{FF2B5EF4-FFF2-40B4-BE49-F238E27FC236}">
              <a16:creationId xmlns:a16="http://schemas.microsoft.com/office/drawing/2014/main" id="{362E916F-F2AC-4460-81DC-3A477D831FE0}"/>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728" name="【公民館】&#10;一人当たり面積平均値テキスト">
          <a:extLst>
            <a:ext uri="{FF2B5EF4-FFF2-40B4-BE49-F238E27FC236}">
              <a16:creationId xmlns:a16="http://schemas.microsoft.com/office/drawing/2014/main" id="{71709360-13E9-442B-B4CA-7AE055ED2087}"/>
            </a:ext>
          </a:extLst>
        </xdr:cNvPr>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29" name="フローチャート: 判断 728">
          <a:extLst>
            <a:ext uri="{FF2B5EF4-FFF2-40B4-BE49-F238E27FC236}">
              <a16:creationId xmlns:a16="http://schemas.microsoft.com/office/drawing/2014/main" id="{C3307E77-2611-4D65-AAA9-5C5D3E06BC7C}"/>
            </a:ext>
          </a:extLst>
        </xdr:cNvPr>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30" name="フローチャート: 判断 729">
          <a:extLst>
            <a:ext uri="{FF2B5EF4-FFF2-40B4-BE49-F238E27FC236}">
              <a16:creationId xmlns:a16="http://schemas.microsoft.com/office/drawing/2014/main" id="{C29AD9D3-DE9B-4BE1-811D-085ED0F22228}"/>
            </a:ext>
          </a:extLst>
        </xdr:cNvPr>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31" name="フローチャート: 判断 730">
          <a:extLst>
            <a:ext uri="{FF2B5EF4-FFF2-40B4-BE49-F238E27FC236}">
              <a16:creationId xmlns:a16="http://schemas.microsoft.com/office/drawing/2014/main" id="{5789A146-1ACA-42EC-99FF-15DA42E9288B}"/>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32" name="フローチャート: 判断 731">
          <a:extLst>
            <a:ext uri="{FF2B5EF4-FFF2-40B4-BE49-F238E27FC236}">
              <a16:creationId xmlns:a16="http://schemas.microsoft.com/office/drawing/2014/main" id="{5A554B58-85E3-40A5-AF40-7698C5D9ADD3}"/>
            </a:ext>
          </a:extLst>
        </xdr:cNvPr>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6E13BA64-D220-4EF1-966F-D3AF2F8E8FF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3F6E07CE-C07A-4A97-A400-C6EB701EAA8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5407BB2C-8579-4D5F-82AD-B36D46D9956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A14EEF3B-0108-4767-BFD0-581F7DC053A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389D0C88-67A3-44EA-8680-1A333752D26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76019</xdr:rowOff>
    </xdr:from>
    <xdr:to>
      <xdr:col>112</xdr:col>
      <xdr:colOff>38100</xdr:colOff>
      <xdr:row>108</xdr:row>
      <xdr:rowOff>6169</xdr:rowOff>
    </xdr:to>
    <xdr:sp macro="" textlink="">
      <xdr:nvSpPr>
        <xdr:cNvPr id="738" name="楕円 737">
          <a:extLst>
            <a:ext uri="{FF2B5EF4-FFF2-40B4-BE49-F238E27FC236}">
              <a16:creationId xmlns:a16="http://schemas.microsoft.com/office/drawing/2014/main" id="{4C853A0F-6A6A-4F8E-8280-6197379F9B78}"/>
            </a:ext>
          </a:extLst>
        </xdr:cNvPr>
        <xdr:cNvSpPr/>
      </xdr:nvSpPr>
      <xdr:spPr>
        <a:xfrm>
          <a:off x="21272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76019</xdr:rowOff>
    </xdr:from>
    <xdr:to>
      <xdr:col>107</xdr:col>
      <xdr:colOff>101600</xdr:colOff>
      <xdr:row>108</xdr:row>
      <xdr:rowOff>6169</xdr:rowOff>
    </xdr:to>
    <xdr:sp macro="" textlink="">
      <xdr:nvSpPr>
        <xdr:cNvPr id="739" name="楕円 738">
          <a:extLst>
            <a:ext uri="{FF2B5EF4-FFF2-40B4-BE49-F238E27FC236}">
              <a16:creationId xmlns:a16="http://schemas.microsoft.com/office/drawing/2014/main" id="{92365A4A-A1A6-4435-B41F-73ADBB226312}"/>
            </a:ext>
          </a:extLst>
        </xdr:cNvPr>
        <xdr:cNvSpPr/>
      </xdr:nvSpPr>
      <xdr:spPr>
        <a:xfrm>
          <a:off x="20383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126819</xdr:rowOff>
    </xdr:from>
    <xdr:to>
      <xdr:col>111</xdr:col>
      <xdr:colOff>177800</xdr:colOff>
      <xdr:row>107</xdr:row>
      <xdr:rowOff>126819</xdr:rowOff>
    </xdr:to>
    <xdr:cxnSp macro="">
      <xdr:nvCxnSpPr>
        <xdr:cNvPr id="740" name="直線コネクタ 739">
          <a:extLst>
            <a:ext uri="{FF2B5EF4-FFF2-40B4-BE49-F238E27FC236}">
              <a16:creationId xmlns:a16="http://schemas.microsoft.com/office/drawing/2014/main" id="{EE421084-ECAD-464F-B503-959B8238DD07}"/>
            </a:ext>
          </a:extLst>
        </xdr:cNvPr>
        <xdr:cNvCxnSpPr/>
      </xdr:nvCxnSpPr>
      <xdr:spPr>
        <a:xfrm>
          <a:off x="20434300" y="18471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79284</xdr:rowOff>
    </xdr:from>
    <xdr:to>
      <xdr:col>102</xdr:col>
      <xdr:colOff>165100</xdr:colOff>
      <xdr:row>108</xdr:row>
      <xdr:rowOff>9434</xdr:rowOff>
    </xdr:to>
    <xdr:sp macro="" textlink="">
      <xdr:nvSpPr>
        <xdr:cNvPr id="741" name="楕円 740">
          <a:extLst>
            <a:ext uri="{FF2B5EF4-FFF2-40B4-BE49-F238E27FC236}">
              <a16:creationId xmlns:a16="http://schemas.microsoft.com/office/drawing/2014/main" id="{6743D869-F1C3-4844-993A-C02167883BE5}"/>
            </a:ext>
          </a:extLst>
        </xdr:cNvPr>
        <xdr:cNvSpPr/>
      </xdr:nvSpPr>
      <xdr:spPr>
        <a:xfrm>
          <a:off x="19494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126819</xdr:rowOff>
    </xdr:from>
    <xdr:to>
      <xdr:col>107</xdr:col>
      <xdr:colOff>50800</xdr:colOff>
      <xdr:row>107</xdr:row>
      <xdr:rowOff>130084</xdr:rowOff>
    </xdr:to>
    <xdr:cxnSp macro="">
      <xdr:nvCxnSpPr>
        <xdr:cNvPr id="742" name="直線コネクタ 741">
          <a:extLst>
            <a:ext uri="{FF2B5EF4-FFF2-40B4-BE49-F238E27FC236}">
              <a16:creationId xmlns:a16="http://schemas.microsoft.com/office/drawing/2014/main" id="{174468BB-AF94-4E41-B18E-0BB3115D629F}"/>
            </a:ext>
          </a:extLst>
        </xdr:cNvPr>
        <xdr:cNvCxnSpPr/>
      </xdr:nvCxnSpPr>
      <xdr:spPr>
        <a:xfrm flipV="1">
          <a:off x="19545300" y="184719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743" name="n_1aveValue【公民館】&#10;一人当たり面積">
          <a:extLst>
            <a:ext uri="{FF2B5EF4-FFF2-40B4-BE49-F238E27FC236}">
              <a16:creationId xmlns:a16="http://schemas.microsoft.com/office/drawing/2014/main" id="{484EF103-6216-4348-8454-0A2235494DC5}"/>
            </a:ext>
          </a:extLst>
        </xdr:cNvPr>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44" name="n_2aveValue【公民館】&#10;一人当たり面積">
          <a:extLst>
            <a:ext uri="{FF2B5EF4-FFF2-40B4-BE49-F238E27FC236}">
              <a16:creationId xmlns:a16="http://schemas.microsoft.com/office/drawing/2014/main" id="{9E10CCA0-20A1-48AD-8179-042C70804722}"/>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745" name="n_3aveValue【公民館】&#10;一人当たり面積">
          <a:extLst>
            <a:ext uri="{FF2B5EF4-FFF2-40B4-BE49-F238E27FC236}">
              <a16:creationId xmlns:a16="http://schemas.microsoft.com/office/drawing/2014/main" id="{70114E61-8C1C-45A5-874C-50E3FD0EE27F}"/>
            </a:ext>
          </a:extLst>
        </xdr:cNvPr>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168746</xdr:rowOff>
    </xdr:from>
    <xdr:ext cx="469744" cy="259045"/>
    <xdr:sp macro="" textlink="">
      <xdr:nvSpPr>
        <xdr:cNvPr id="746" name="n_1mainValue【公民館】&#10;一人当たり面積">
          <a:extLst>
            <a:ext uri="{FF2B5EF4-FFF2-40B4-BE49-F238E27FC236}">
              <a16:creationId xmlns:a16="http://schemas.microsoft.com/office/drawing/2014/main" id="{3D54EA0D-9663-412C-A5E6-CCCA14A6983F}"/>
            </a:ext>
          </a:extLst>
        </xdr:cNvPr>
        <xdr:cNvSpPr txBox="1"/>
      </xdr:nvSpPr>
      <xdr:spPr>
        <a:xfrm>
          <a:off x="210757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168746</xdr:rowOff>
    </xdr:from>
    <xdr:ext cx="469744" cy="259045"/>
    <xdr:sp macro="" textlink="">
      <xdr:nvSpPr>
        <xdr:cNvPr id="747" name="n_2mainValue【公民館】&#10;一人当たり面積">
          <a:extLst>
            <a:ext uri="{FF2B5EF4-FFF2-40B4-BE49-F238E27FC236}">
              <a16:creationId xmlns:a16="http://schemas.microsoft.com/office/drawing/2014/main" id="{85D8CE39-2603-4A0A-A225-E8CE80616092}"/>
            </a:ext>
          </a:extLst>
        </xdr:cNvPr>
        <xdr:cNvSpPr txBox="1"/>
      </xdr:nvSpPr>
      <xdr:spPr>
        <a:xfrm>
          <a:off x="20199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561</xdr:rowOff>
    </xdr:from>
    <xdr:ext cx="469744" cy="259045"/>
    <xdr:sp macro="" textlink="">
      <xdr:nvSpPr>
        <xdr:cNvPr id="748" name="n_3mainValue【公民館】&#10;一人当たり面積">
          <a:extLst>
            <a:ext uri="{FF2B5EF4-FFF2-40B4-BE49-F238E27FC236}">
              <a16:creationId xmlns:a16="http://schemas.microsoft.com/office/drawing/2014/main" id="{D8FBE2AB-7AFC-42FA-87A1-95616573A056}"/>
            </a:ext>
          </a:extLst>
        </xdr:cNvPr>
        <xdr:cNvSpPr txBox="1"/>
      </xdr:nvSpPr>
      <xdr:spPr>
        <a:xfrm>
          <a:off x="19310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36D34DC4-7C8A-47BC-9EE3-9687926435F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34B006E7-4F41-4B58-AB15-2D35178D110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F89968E8-C75A-4C2A-A5E5-E0803ED53C0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類似団体と比較して特に有形固定資産減価償却率が高くなっている施設は、公営住宅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児童館である。保育所については昭和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年に建設した松前保育所と昭和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年に建設した宗意原保育所を統合し、平成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替えを行った。公共施設等総合管理計画の基本方針（①財政負担の軽減に向けた施設保有量の削減②施設を長く、快適に使用するための長寿命化対策の推進③計画的な点検・修繕による安全性の確保④効率的な運営のための民間活力の導入⑤町民の皆さんとの協働の推進）に基づき、老朽化施設の集約化・複合化や除却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A5E7A6C-A28D-4ADC-B6D0-83158144B6C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3EE237F-DA9D-41DC-A010-F5ED975E884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17ED68A-C86E-4A02-B559-2565337C286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FAE4FF5-09C0-4733-AAD3-8E89FA43633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14750B3-B41B-4954-AE9A-BD2667CB0DD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FC631F5-589E-4614-9220-2467D29BEA5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540AED6-CC45-49DC-8464-47CF030E3FE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22BA430-4F35-4501-A2C5-C20D3A54259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A0FCE17-107C-44E8-9FBD-51F8400D8AC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10F58DC-820D-422A-B7B2-DA92518F438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30,913
30,787
20.41
10,293,462
9,944,187
310,385
6,674,608
11,072,244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7AD908E-8821-475C-8CE1-B6A2E8C85FF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C80BA67-B000-4FB6-98CE-3EF46807081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ECAACF9-3C11-4B25-B31D-CB35F0BEDD6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D3BD7A3-EE1B-4EA8-84AF-312FA3A5C93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1CB82CB-4283-4984-B594-11B6DEBE6D4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21242F3-2189-4BDB-AA61-1A867A18295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CA57059-4128-4EB3-B085-9DF9739D76F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90BB5E1-1A99-4F83-9E85-03F7E163D88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479866E-5A57-43D6-A02A-FFFD3A7CFE9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85E9907-22CB-4B83-8EF7-D40A68F0D90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903A493-AE92-4DAA-8116-5DA048A7001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4C2B999-6EF6-4AF9-9FAE-7F316596FA4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2C68563-C0E1-464A-B395-309380EAA66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7550046-28D2-40E7-9711-056F573B135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7825D56-3C9B-403E-A0BF-8D23B7D63C6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5BD179E-96AE-45D9-8EA1-84E47524C2C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BECCB4D-98D9-4EB0-8C62-725F6C34D1B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12CECCB-928D-47E6-908A-A9F42EDE2FC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7F6F60A-9B33-4B3F-9CD8-F4238495502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72D4BFE-1CB8-4F34-897C-5FFD16FD764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111B6AD-13F8-4096-A1AD-9DFC27A2742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ADD718C-A9E7-4A8B-AAD0-144E98BC042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F038C4D-9534-47DD-A44C-99A65CC1A74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8CE9052-965D-499F-8666-984ACBDDCC7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978AAAE-344A-4AE5-802B-782816DE712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39D507F-F9C2-49F9-809B-4A880A3AD87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6824092-3E55-498D-9683-25452DE922C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C638E39-ACA6-4536-8A1D-623C1A7FC5B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72BE064-CE58-4DE0-AC0D-AD532B16BA7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6B14DA9-743F-4496-BCF7-BA170824195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7F408A71-C76D-4E1D-B692-B8091A17944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1A8D2191-FB51-485F-8811-5AF05641A7A1}"/>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8CBAA9A6-EF14-4EEA-9E37-97188830574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1C7F294-119E-4F25-BF31-C4721FD7C6E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7D6BFC10-5800-40B8-AF98-D5816AEFD3D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AD930E2B-A27F-40CF-BC61-5BB50839241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5A06A59E-6A2D-4F20-A4A9-1832FBC75C5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302C344B-86F3-45FB-8716-30025A2B26D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3DD937F8-F03D-425D-9BF5-9D9071D6FAB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9AC80C16-B6EA-4921-8953-A62167CF3D7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59B957B5-3923-40A2-B96A-34B223C2689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E4B84687-F233-48AA-AA43-2ED8D216E6DA}"/>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245F12A-9C1F-433B-9646-BC7106B6574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62E2F40-BBA5-4E7E-B055-743B10158B7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6BBF9954-291D-4729-896C-25DA86CC94E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a16="http://schemas.microsoft.com/office/drawing/2014/main" id="{CDCE2F6E-D678-470B-80DE-4DE0D50A5B9A}"/>
            </a:ext>
          </a:extLst>
        </xdr:cNvPr>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a16="http://schemas.microsoft.com/office/drawing/2014/main" id="{6DA0EBFA-5A52-4A18-9AC1-BB2B0201D0BE}"/>
            </a:ext>
          </a:extLst>
        </xdr:cNvPr>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a16="http://schemas.microsoft.com/office/drawing/2014/main" id="{2761C509-E72A-40C6-95A6-F9A0E0BBE241}"/>
            </a:ext>
          </a:extLst>
        </xdr:cNvPr>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C8C31A04-89E8-490D-AEA4-839952D16346}"/>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B6D00872-A712-403F-AF5E-FE0D578070CD}"/>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a:extLst>
            <a:ext uri="{FF2B5EF4-FFF2-40B4-BE49-F238E27FC236}">
              <a16:creationId xmlns:a16="http://schemas.microsoft.com/office/drawing/2014/main" id="{8C77627C-6F35-429B-8891-ED2532D996E3}"/>
            </a:ext>
          </a:extLst>
        </xdr:cNvPr>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a16="http://schemas.microsoft.com/office/drawing/2014/main" id="{3FA61D44-A32A-45FD-BF65-FEB2A2D16272}"/>
            </a:ext>
          </a:extLst>
        </xdr:cNvPr>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9952442C-21DC-4F5D-8C87-A884DA5A46A6}"/>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106697</xdr:rowOff>
    </xdr:from>
    <xdr:ext cx="405111" cy="259045"/>
    <xdr:sp macro="" textlink="">
      <xdr:nvSpPr>
        <xdr:cNvPr id="65" name="n_1aveValue【図書館】&#10;有形固定資産減価償却率">
          <a:extLst>
            <a:ext uri="{FF2B5EF4-FFF2-40B4-BE49-F238E27FC236}">
              <a16:creationId xmlns:a16="http://schemas.microsoft.com/office/drawing/2014/main" id="{3BB2F07D-4ABF-42D0-94DA-7D7CA8EA71B7}"/>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44994</xdr:rowOff>
    </xdr:from>
    <xdr:to>
      <xdr:col>15</xdr:col>
      <xdr:colOff>101600</xdr:colOff>
      <xdr:row>38</xdr:row>
      <xdr:rowOff>146594</xdr:rowOff>
    </xdr:to>
    <xdr:sp macro="" textlink="">
      <xdr:nvSpPr>
        <xdr:cNvPr id="66" name="フローチャート: 判断 65">
          <a:extLst>
            <a:ext uri="{FF2B5EF4-FFF2-40B4-BE49-F238E27FC236}">
              <a16:creationId xmlns:a16="http://schemas.microsoft.com/office/drawing/2014/main" id="{F5D9FCD8-5535-4F99-8BD3-FC0CD54EF1A0}"/>
            </a:ext>
          </a:extLst>
        </xdr:cNvPr>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137721</xdr:rowOff>
    </xdr:from>
    <xdr:ext cx="405111" cy="259045"/>
    <xdr:sp macro="" textlink="">
      <xdr:nvSpPr>
        <xdr:cNvPr id="67" name="n_2aveValue【図書館】&#10;有形固定資産減価償却率">
          <a:extLst>
            <a:ext uri="{FF2B5EF4-FFF2-40B4-BE49-F238E27FC236}">
              <a16:creationId xmlns:a16="http://schemas.microsoft.com/office/drawing/2014/main" id="{D153B1D9-1EFC-4E50-A38A-E1897E334715}"/>
            </a:ext>
          </a:extLst>
        </xdr:cNvPr>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59690</xdr:rowOff>
    </xdr:from>
    <xdr:to>
      <xdr:col>10</xdr:col>
      <xdr:colOff>165100</xdr:colOff>
      <xdr:row>38</xdr:row>
      <xdr:rowOff>161290</xdr:rowOff>
    </xdr:to>
    <xdr:sp macro="" textlink="">
      <xdr:nvSpPr>
        <xdr:cNvPr id="68" name="フローチャート: 判断 67">
          <a:extLst>
            <a:ext uri="{FF2B5EF4-FFF2-40B4-BE49-F238E27FC236}">
              <a16:creationId xmlns:a16="http://schemas.microsoft.com/office/drawing/2014/main" id="{798243F2-3883-4529-A4BF-1AA284354782}"/>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152417</xdr:rowOff>
    </xdr:from>
    <xdr:ext cx="405111" cy="259045"/>
    <xdr:sp macro="" textlink="">
      <xdr:nvSpPr>
        <xdr:cNvPr id="69" name="n_3aveValue【図書館】&#10;有形固定資産減価償却率">
          <a:extLst>
            <a:ext uri="{FF2B5EF4-FFF2-40B4-BE49-F238E27FC236}">
              <a16:creationId xmlns:a16="http://schemas.microsoft.com/office/drawing/2014/main" id="{74116E1E-1420-4A5C-AA60-D4367FC4214E}"/>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3A4483F-48B7-43C0-9374-BD72351A1DB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495D3AE-1483-45BF-BB84-59355784E6D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6C7119-8F42-438C-AAF8-D74C7D7A03C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C3CCD64-2E26-441F-A907-779A262DF7C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F07D3210-2249-4472-93FA-310D7022C9F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28666</xdr:rowOff>
    </xdr:from>
    <xdr:to>
      <xdr:col>20</xdr:col>
      <xdr:colOff>38100</xdr:colOff>
      <xdr:row>36</xdr:row>
      <xdr:rowOff>130266</xdr:rowOff>
    </xdr:to>
    <xdr:sp macro="" textlink="">
      <xdr:nvSpPr>
        <xdr:cNvPr id="75" name="楕円 74">
          <a:extLst>
            <a:ext uri="{FF2B5EF4-FFF2-40B4-BE49-F238E27FC236}">
              <a16:creationId xmlns:a16="http://schemas.microsoft.com/office/drawing/2014/main" id="{FF65B3AA-195C-4631-B9AD-9B18405A9221}"/>
            </a:ext>
          </a:extLst>
        </xdr:cNvPr>
        <xdr:cNvSpPr/>
      </xdr:nvSpPr>
      <xdr:spPr>
        <a:xfrm>
          <a:off x="3746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64589</xdr:rowOff>
    </xdr:from>
    <xdr:to>
      <xdr:col>15</xdr:col>
      <xdr:colOff>101600</xdr:colOff>
      <xdr:row>36</xdr:row>
      <xdr:rowOff>166189</xdr:rowOff>
    </xdr:to>
    <xdr:sp macro="" textlink="">
      <xdr:nvSpPr>
        <xdr:cNvPr id="76" name="楕円 75">
          <a:extLst>
            <a:ext uri="{FF2B5EF4-FFF2-40B4-BE49-F238E27FC236}">
              <a16:creationId xmlns:a16="http://schemas.microsoft.com/office/drawing/2014/main" id="{412DF6D0-417C-4D6E-AA03-A7C132FE320D}"/>
            </a:ext>
          </a:extLst>
        </xdr:cNvPr>
        <xdr:cNvSpPr/>
      </xdr:nvSpPr>
      <xdr:spPr>
        <a:xfrm>
          <a:off x="2857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79466</xdr:rowOff>
    </xdr:from>
    <xdr:to>
      <xdr:col>19</xdr:col>
      <xdr:colOff>177800</xdr:colOff>
      <xdr:row>36</xdr:row>
      <xdr:rowOff>115389</xdr:rowOff>
    </xdr:to>
    <xdr:cxnSp macro="">
      <xdr:nvCxnSpPr>
        <xdr:cNvPr id="77" name="直線コネクタ 76">
          <a:extLst>
            <a:ext uri="{FF2B5EF4-FFF2-40B4-BE49-F238E27FC236}">
              <a16:creationId xmlns:a16="http://schemas.microsoft.com/office/drawing/2014/main" id="{F83CA2FE-5B07-4FD5-ABFF-C6A0BE6926C9}"/>
            </a:ext>
          </a:extLst>
        </xdr:cNvPr>
        <xdr:cNvCxnSpPr/>
      </xdr:nvCxnSpPr>
      <xdr:spPr>
        <a:xfrm flipV="1">
          <a:off x="2908300" y="625166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100511</xdr:rowOff>
    </xdr:from>
    <xdr:to>
      <xdr:col>10</xdr:col>
      <xdr:colOff>165100</xdr:colOff>
      <xdr:row>37</xdr:row>
      <xdr:rowOff>30661</xdr:rowOff>
    </xdr:to>
    <xdr:sp macro="" textlink="">
      <xdr:nvSpPr>
        <xdr:cNvPr id="78" name="楕円 77">
          <a:extLst>
            <a:ext uri="{FF2B5EF4-FFF2-40B4-BE49-F238E27FC236}">
              <a16:creationId xmlns:a16="http://schemas.microsoft.com/office/drawing/2014/main" id="{17A82ADE-D20A-41E6-B650-EA5333133A4A}"/>
            </a:ext>
          </a:extLst>
        </xdr:cNvPr>
        <xdr:cNvSpPr/>
      </xdr:nvSpPr>
      <xdr:spPr>
        <a:xfrm>
          <a:off x="1968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115389</xdr:rowOff>
    </xdr:from>
    <xdr:to>
      <xdr:col>15</xdr:col>
      <xdr:colOff>50800</xdr:colOff>
      <xdr:row>36</xdr:row>
      <xdr:rowOff>151311</xdr:rowOff>
    </xdr:to>
    <xdr:cxnSp macro="">
      <xdr:nvCxnSpPr>
        <xdr:cNvPr id="79" name="直線コネクタ 78">
          <a:extLst>
            <a:ext uri="{FF2B5EF4-FFF2-40B4-BE49-F238E27FC236}">
              <a16:creationId xmlns:a16="http://schemas.microsoft.com/office/drawing/2014/main" id="{B0B8E5EE-7913-4C2C-A090-C3435A05D7ED}"/>
            </a:ext>
          </a:extLst>
        </xdr:cNvPr>
        <xdr:cNvCxnSpPr/>
      </xdr:nvCxnSpPr>
      <xdr:spPr>
        <a:xfrm flipV="1">
          <a:off x="2019300" y="628758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146793</xdr:rowOff>
    </xdr:from>
    <xdr:ext cx="405111" cy="259045"/>
    <xdr:sp macro="" textlink="">
      <xdr:nvSpPr>
        <xdr:cNvPr id="80" name="n_1mainValue【図書館】&#10;有形固定資産減価償却率">
          <a:extLst>
            <a:ext uri="{FF2B5EF4-FFF2-40B4-BE49-F238E27FC236}">
              <a16:creationId xmlns:a16="http://schemas.microsoft.com/office/drawing/2014/main" id="{FAC7126C-CA42-4579-8122-7E13B08FCC69}"/>
            </a:ext>
          </a:extLst>
        </xdr:cNvPr>
        <xdr:cNvSpPr txBox="1"/>
      </xdr:nvSpPr>
      <xdr:spPr>
        <a:xfrm>
          <a:off x="35820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11266</xdr:rowOff>
    </xdr:from>
    <xdr:ext cx="405111" cy="259045"/>
    <xdr:sp macro="" textlink="">
      <xdr:nvSpPr>
        <xdr:cNvPr id="81" name="n_2mainValue【図書館】&#10;有形固定資産減価償却率">
          <a:extLst>
            <a:ext uri="{FF2B5EF4-FFF2-40B4-BE49-F238E27FC236}">
              <a16:creationId xmlns:a16="http://schemas.microsoft.com/office/drawing/2014/main" id="{AE80FF29-4E71-4D40-B002-F67BB8E4E46E}"/>
            </a:ext>
          </a:extLst>
        </xdr:cNvPr>
        <xdr:cNvSpPr txBox="1"/>
      </xdr:nvSpPr>
      <xdr:spPr>
        <a:xfrm>
          <a:off x="2705744"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47188</xdr:rowOff>
    </xdr:from>
    <xdr:ext cx="405111" cy="259045"/>
    <xdr:sp macro="" textlink="">
      <xdr:nvSpPr>
        <xdr:cNvPr id="82" name="n_3mainValue【図書館】&#10;有形固定資産減価償却率">
          <a:extLst>
            <a:ext uri="{FF2B5EF4-FFF2-40B4-BE49-F238E27FC236}">
              <a16:creationId xmlns:a16="http://schemas.microsoft.com/office/drawing/2014/main" id="{6FDE1A88-93A8-4BB4-8344-4B6E9DC2BE29}"/>
            </a:ext>
          </a:extLst>
        </xdr:cNvPr>
        <xdr:cNvSpPr txBox="1"/>
      </xdr:nvSpPr>
      <xdr:spPr>
        <a:xfrm>
          <a:off x="18167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F345004-34C8-4245-81FB-C02EC6EB8E2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7AD2270-6366-4430-B592-F655B3A298A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2C5D0DB2-0711-429B-97FD-99F9B0866BA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D9A6D7F1-028A-44DE-811B-AC352134D4A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ED721412-F0C5-457B-BD90-993880781CC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72BF9735-D8A6-4249-A428-3F10EED83C0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20B23F6F-DFC3-4C7B-971E-3F9E1F73632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8455A7A1-89DB-42B3-95BE-BFADC1C1E00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5C0873A-4C8F-48E3-B162-BF6DB811C51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FDC10F7E-F015-488A-BE79-DC6FCF680CC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a:extLst>
            <a:ext uri="{FF2B5EF4-FFF2-40B4-BE49-F238E27FC236}">
              <a16:creationId xmlns:a16="http://schemas.microsoft.com/office/drawing/2014/main" id="{66F7E42B-6943-4237-9AA1-1A4D810960F5}"/>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a:extLst>
            <a:ext uri="{FF2B5EF4-FFF2-40B4-BE49-F238E27FC236}">
              <a16:creationId xmlns:a16="http://schemas.microsoft.com/office/drawing/2014/main" id="{81F53B6B-C7CE-4157-A8E9-EEFFEB712EB1}"/>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66871F27-2F69-4D70-9D6C-747A97C898A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B6B0DE92-4F5E-4FE0-9629-A5E59B8347B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a:extLst>
            <a:ext uri="{FF2B5EF4-FFF2-40B4-BE49-F238E27FC236}">
              <a16:creationId xmlns:a16="http://schemas.microsoft.com/office/drawing/2014/main" id="{92549BE5-C090-46A6-BBFE-865630600CA7}"/>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a:extLst>
            <a:ext uri="{FF2B5EF4-FFF2-40B4-BE49-F238E27FC236}">
              <a16:creationId xmlns:a16="http://schemas.microsoft.com/office/drawing/2014/main" id="{48957415-51ED-4E7C-A080-A12D4BE5E99E}"/>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D45AE22-1385-480C-B78D-17DCDCE28D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94DA37A1-2206-42AA-8302-C1E6FF02914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D9A00691-02CB-467A-878F-333D8039DC0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2" name="直線コネクタ 101">
          <a:extLst>
            <a:ext uri="{FF2B5EF4-FFF2-40B4-BE49-F238E27FC236}">
              <a16:creationId xmlns:a16="http://schemas.microsoft.com/office/drawing/2014/main" id="{ACE4BF34-0753-4260-A9F8-7D203285FBD0}"/>
            </a:ext>
          </a:extLst>
        </xdr:cNvPr>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a:extLst>
            <a:ext uri="{FF2B5EF4-FFF2-40B4-BE49-F238E27FC236}">
              <a16:creationId xmlns:a16="http://schemas.microsoft.com/office/drawing/2014/main" id="{33BF3440-C9DF-4DA5-9679-4D0FD57E6F89}"/>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a:extLst>
            <a:ext uri="{FF2B5EF4-FFF2-40B4-BE49-F238E27FC236}">
              <a16:creationId xmlns:a16="http://schemas.microsoft.com/office/drawing/2014/main" id="{FD5EF5F3-B0BD-48F3-B7B2-10D0DB010848}"/>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5" name="【図書館】&#10;一人当たり面積最大値テキスト">
          <a:extLst>
            <a:ext uri="{FF2B5EF4-FFF2-40B4-BE49-F238E27FC236}">
              <a16:creationId xmlns:a16="http://schemas.microsoft.com/office/drawing/2014/main" id="{ABDC9929-169B-4E94-BF9D-99795FF86330}"/>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6" name="直線コネクタ 105">
          <a:extLst>
            <a:ext uri="{FF2B5EF4-FFF2-40B4-BE49-F238E27FC236}">
              <a16:creationId xmlns:a16="http://schemas.microsoft.com/office/drawing/2014/main" id="{635CCA86-A244-488D-92FE-0098453CDFC3}"/>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07" name="【図書館】&#10;一人当たり面積平均値テキスト">
          <a:extLst>
            <a:ext uri="{FF2B5EF4-FFF2-40B4-BE49-F238E27FC236}">
              <a16:creationId xmlns:a16="http://schemas.microsoft.com/office/drawing/2014/main" id="{E9EEE955-01B0-4C8E-B247-87459FB7275B}"/>
            </a:ext>
          </a:extLst>
        </xdr:cNvPr>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8" name="フローチャート: 判断 107">
          <a:extLst>
            <a:ext uri="{FF2B5EF4-FFF2-40B4-BE49-F238E27FC236}">
              <a16:creationId xmlns:a16="http://schemas.microsoft.com/office/drawing/2014/main" id="{D96AE193-B7BF-4A4E-8149-4BA49709344D}"/>
            </a:ext>
          </a:extLst>
        </xdr:cNvPr>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9" name="フローチャート: 判断 108">
          <a:extLst>
            <a:ext uri="{FF2B5EF4-FFF2-40B4-BE49-F238E27FC236}">
              <a16:creationId xmlns:a16="http://schemas.microsoft.com/office/drawing/2014/main" id="{17C73225-7FD2-4A9A-B396-1DB24DB2A2DC}"/>
            </a:ext>
          </a:extLst>
        </xdr:cNvPr>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103522</xdr:rowOff>
    </xdr:from>
    <xdr:ext cx="469744" cy="259045"/>
    <xdr:sp macro="" textlink="">
      <xdr:nvSpPr>
        <xdr:cNvPr id="110" name="n_1aveValue【図書館】&#10;一人当たり面積">
          <a:extLst>
            <a:ext uri="{FF2B5EF4-FFF2-40B4-BE49-F238E27FC236}">
              <a16:creationId xmlns:a16="http://schemas.microsoft.com/office/drawing/2014/main" id="{9CDCD509-FAAA-4B1A-B37B-F748EA018E08}"/>
            </a:ext>
          </a:extLst>
        </xdr:cNvPr>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133985</xdr:rowOff>
    </xdr:from>
    <xdr:to>
      <xdr:col>46</xdr:col>
      <xdr:colOff>38100</xdr:colOff>
      <xdr:row>39</xdr:row>
      <xdr:rowOff>64135</xdr:rowOff>
    </xdr:to>
    <xdr:sp macro="" textlink="">
      <xdr:nvSpPr>
        <xdr:cNvPr id="111" name="フローチャート: 判断 110">
          <a:extLst>
            <a:ext uri="{FF2B5EF4-FFF2-40B4-BE49-F238E27FC236}">
              <a16:creationId xmlns:a16="http://schemas.microsoft.com/office/drawing/2014/main" id="{5538D9D2-50C1-4775-9001-C9ED45C38D1A}"/>
            </a:ext>
          </a:extLst>
        </xdr:cNvPr>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80662</xdr:rowOff>
    </xdr:from>
    <xdr:ext cx="469744" cy="259045"/>
    <xdr:sp macro="" textlink="">
      <xdr:nvSpPr>
        <xdr:cNvPr id="112" name="n_2aveValue【図書館】&#10;一人当たり面積">
          <a:extLst>
            <a:ext uri="{FF2B5EF4-FFF2-40B4-BE49-F238E27FC236}">
              <a16:creationId xmlns:a16="http://schemas.microsoft.com/office/drawing/2014/main" id="{FEA35991-3C70-45B7-8D8B-1C4D5ABE83F7}"/>
            </a:ext>
          </a:extLst>
        </xdr:cNvPr>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2540</xdr:rowOff>
    </xdr:from>
    <xdr:to>
      <xdr:col>41</xdr:col>
      <xdr:colOff>101600</xdr:colOff>
      <xdr:row>39</xdr:row>
      <xdr:rowOff>104140</xdr:rowOff>
    </xdr:to>
    <xdr:sp macro="" textlink="">
      <xdr:nvSpPr>
        <xdr:cNvPr id="113" name="フローチャート: 判断 112">
          <a:extLst>
            <a:ext uri="{FF2B5EF4-FFF2-40B4-BE49-F238E27FC236}">
              <a16:creationId xmlns:a16="http://schemas.microsoft.com/office/drawing/2014/main" id="{C59DEFC8-0813-437C-A36D-445C7B014CD3}"/>
            </a:ext>
          </a:extLst>
        </xdr:cNvPr>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120667</xdr:rowOff>
    </xdr:from>
    <xdr:ext cx="469744" cy="259045"/>
    <xdr:sp macro="" textlink="">
      <xdr:nvSpPr>
        <xdr:cNvPr id="114" name="n_3aveValue【図書館】&#10;一人当たり面積">
          <a:extLst>
            <a:ext uri="{FF2B5EF4-FFF2-40B4-BE49-F238E27FC236}">
              <a16:creationId xmlns:a16="http://schemas.microsoft.com/office/drawing/2014/main" id="{9F1313AC-5F91-4171-979E-815177E8C1EA}"/>
            </a:ext>
          </a:extLst>
        </xdr:cNvPr>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8B02367D-7E70-4F48-83C3-098EFB3365A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DC9CA750-7169-4204-A4B1-58E7FF17378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67599D75-25F7-4C0A-B1BD-C14C567A408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D715A229-4BE0-4FA9-918C-2D15A013837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5390DB8D-26A8-4A14-B88B-F3393377637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20" name="楕円 119">
          <a:extLst>
            <a:ext uri="{FF2B5EF4-FFF2-40B4-BE49-F238E27FC236}">
              <a16:creationId xmlns:a16="http://schemas.microsoft.com/office/drawing/2014/main" id="{7313F5EE-C9EE-4237-9934-6A3DD2D58A6A}"/>
            </a:ext>
          </a:extLst>
        </xdr:cNvPr>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1" name="楕円 120">
          <a:extLst>
            <a:ext uri="{FF2B5EF4-FFF2-40B4-BE49-F238E27FC236}">
              <a16:creationId xmlns:a16="http://schemas.microsoft.com/office/drawing/2014/main" id="{6E9EF35F-C960-4F59-B448-24A572CB9E51}"/>
            </a:ext>
          </a:extLst>
        </xdr:cNvPr>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156210</xdr:rowOff>
    </xdr:to>
    <xdr:cxnSp macro="">
      <xdr:nvCxnSpPr>
        <xdr:cNvPr id="122" name="直線コネクタ 121">
          <a:extLst>
            <a:ext uri="{FF2B5EF4-FFF2-40B4-BE49-F238E27FC236}">
              <a16:creationId xmlns:a16="http://schemas.microsoft.com/office/drawing/2014/main" id="{4DF3DEFC-2835-4487-BFF0-5DC012BEE433}"/>
            </a:ext>
          </a:extLst>
        </xdr:cNvPr>
        <xdr:cNvCxnSpPr/>
      </xdr:nvCxnSpPr>
      <xdr:spPr>
        <a:xfrm>
          <a:off x="8750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23" name="楕円 122">
          <a:extLst>
            <a:ext uri="{FF2B5EF4-FFF2-40B4-BE49-F238E27FC236}">
              <a16:creationId xmlns:a16="http://schemas.microsoft.com/office/drawing/2014/main" id="{EF60BD86-3C19-4A36-855F-B57247531D8B}"/>
            </a:ext>
          </a:extLst>
        </xdr:cNvPr>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156210</xdr:rowOff>
    </xdr:to>
    <xdr:cxnSp macro="">
      <xdr:nvCxnSpPr>
        <xdr:cNvPr id="124" name="直線コネクタ 123">
          <a:extLst>
            <a:ext uri="{FF2B5EF4-FFF2-40B4-BE49-F238E27FC236}">
              <a16:creationId xmlns:a16="http://schemas.microsoft.com/office/drawing/2014/main" id="{FD163EEE-01AA-4C71-89B4-1EE9962EFB4F}"/>
            </a:ext>
          </a:extLst>
        </xdr:cNvPr>
        <xdr:cNvCxnSpPr/>
      </xdr:nvCxnSpPr>
      <xdr:spPr>
        <a:xfrm>
          <a:off x="7861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26687</xdr:rowOff>
    </xdr:from>
    <xdr:ext cx="469744" cy="259045"/>
    <xdr:sp macro="" textlink="">
      <xdr:nvSpPr>
        <xdr:cNvPr id="125" name="n_1mainValue【図書館】&#10;一人当たり面積">
          <a:extLst>
            <a:ext uri="{FF2B5EF4-FFF2-40B4-BE49-F238E27FC236}">
              <a16:creationId xmlns:a16="http://schemas.microsoft.com/office/drawing/2014/main" id="{0476856E-8FB0-4BE9-B297-7138D42AC0E2}"/>
            </a:ext>
          </a:extLst>
        </xdr:cNvPr>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26" name="n_2mainValue【図書館】&#10;一人当たり面積">
          <a:extLst>
            <a:ext uri="{FF2B5EF4-FFF2-40B4-BE49-F238E27FC236}">
              <a16:creationId xmlns:a16="http://schemas.microsoft.com/office/drawing/2014/main" id="{ECE091AC-A369-489B-83A3-6276404CEAA1}"/>
            </a:ext>
          </a:extLst>
        </xdr:cNvPr>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27" name="n_3mainValue【図書館】&#10;一人当たり面積">
          <a:extLst>
            <a:ext uri="{FF2B5EF4-FFF2-40B4-BE49-F238E27FC236}">
              <a16:creationId xmlns:a16="http://schemas.microsoft.com/office/drawing/2014/main" id="{B29A922C-C816-4010-82AB-E88EB50D91C0}"/>
            </a:ext>
          </a:extLst>
        </xdr:cNvPr>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AA6A0A96-A94B-4423-B2C3-B022D8BDD65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0A1AF8EB-2138-45EF-B778-2588A8EADBF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FF50B10C-6FBC-48ED-92B7-1640B669EEB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1512C5A3-AED9-4C16-8DE3-C6ADBF2F491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E18C3567-C27E-49D8-BA46-5859E066973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5B44D881-79C8-4383-A2B3-3AD14CB36BD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9A86CC73-AB5E-4EC4-BB4A-1E8AA1AA4AF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A971F87E-BEFA-4766-842F-0D99E44592C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DF63E561-BEC2-4CC0-B0F0-4863A6F48A4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DDC6B550-7394-4387-BC52-F9F72147FA8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a:extLst>
            <a:ext uri="{FF2B5EF4-FFF2-40B4-BE49-F238E27FC236}">
              <a16:creationId xmlns:a16="http://schemas.microsoft.com/office/drawing/2014/main" id="{E47C3880-C415-48F0-96EC-C8540F1AD527}"/>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2067B293-D905-4090-BA89-F61EEC3CF90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56282513-48D6-467C-9231-4EEC73DBD2B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B2E707BF-4EE7-4597-A9D9-D8498F1E47A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BD9F3A9B-E728-49CE-BC53-5F35C88D06C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4793D419-5768-44EC-A9F7-5EC7360C84B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C5ED8C6B-CB99-4FA7-AEF7-B4F4E12E9E0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ED5AF36B-8B05-4CFE-9574-0E2BA31FB72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3544E0D4-CD95-4A5E-9B96-CC55BA372D8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D8109AEF-5B09-4E76-AD51-330CD503805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a:extLst>
            <a:ext uri="{FF2B5EF4-FFF2-40B4-BE49-F238E27FC236}">
              <a16:creationId xmlns:a16="http://schemas.microsoft.com/office/drawing/2014/main" id="{2E16EAD8-4D67-443D-8FBC-E010174DB1CB}"/>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A3455225-2828-4FA9-8D44-1485C4FD0F2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1CEC1BF6-8874-477A-ADCB-488934D9B25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601F700D-67D3-4D1C-885B-46C558B0930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2" name="直線コネクタ 151">
          <a:extLst>
            <a:ext uri="{FF2B5EF4-FFF2-40B4-BE49-F238E27FC236}">
              <a16:creationId xmlns:a16="http://schemas.microsoft.com/office/drawing/2014/main" id="{EE4044E7-85F2-46DF-A018-055AEB2AC4B7}"/>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B915FC93-0E09-403D-BC2F-1F7706EF07C7}"/>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4" name="直線コネクタ 153">
          <a:extLst>
            <a:ext uri="{FF2B5EF4-FFF2-40B4-BE49-F238E27FC236}">
              <a16:creationId xmlns:a16="http://schemas.microsoft.com/office/drawing/2014/main" id="{B8812AB0-BB43-4405-8B49-7F85ABFFD908}"/>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a:extLst>
            <a:ext uri="{FF2B5EF4-FFF2-40B4-BE49-F238E27FC236}">
              <a16:creationId xmlns:a16="http://schemas.microsoft.com/office/drawing/2014/main" id="{9089D3BD-A4AA-431B-86D4-33401C28C216}"/>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a:extLst>
            <a:ext uri="{FF2B5EF4-FFF2-40B4-BE49-F238E27FC236}">
              <a16:creationId xmlns:a16="http://schemas.microsoft.com/office/drawing/2014/main" id="{4B5C7F41-EE9A-4417-86A4-A7A18ED1F0D4}"/>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26D11E40-E0CE-4FE3-B382-858FD1DC2970}"/>
            </a:ext>
          </a:extLst>
        </xdr:cNvPr>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8" name="フローチャート: 判断 157">
          <a:extLst>
            <a:ext uri="{FF2B5EF4-FFF2-40B4-BE49-F238E27FC236}">
              <a16:creationId xmlns:a16="http://schemas.microsoft.com/office/drawing/2014/main" id="{DD7BA149-5256-4053-9487-A3075660AFB9}"/>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9" name="フローチャート: 判断 158">
          <a:extLst>
            <a:ext uri="{FF2B5EF4-FFF2-40B4-BE49-F238E27FC236}">
              <a16:creationId xmlns:a16="http://schemas.microsoft.com/office/drawing/2014/main" id="{F4956066-531C-4B8F-B8F4-C7609476C02D}"/>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74947</xdr:rowOff>
    </xdr:from>
    <xdr:ext cx="405111" cy="259045"/>
    <xdr:sp macro="" textlink="">
      <xdr:nvSpPr>
        <xdr:cNvPr id="160" name="n_1aveValue【体育館・プール】&#10;有形固定資産減価償却率">
          <a:extLst>
            <a:ext uri="{FF2B5EF4-FFF2-40B4-BE49-F238E27FC236}">
              <a16:creationId xmlns:a16="http://schemas.microsoft.com/office/drawing/2014/main" id="{788D9F37-75E4-40DE-AF30-F0229B8A99C3}"/>
            </a:ext>
          </a:extLst>
        </xdr:cNvPr>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151130</xdr:rowOff>
    </xdr:from>
    <xdr:to>
      <xdr:col>15</xdr:col>
      <xdr:colOff>101600</xdr:colOff>
      <xdr:row>60</xdr:row>
      <xdr:rowOff>81280</xdr:rowOff>
    </xdr:to>
    <xdr:sp macro="" textlink="">
      <xdr:nvSpPr>
        <xdr:cNvPr id="161" name="フローチャート: 判断 160">
          <a:extLst>
            <a:ext uri="{FF2B5EF4-FFF2-40B4-BE49-F238E27FC236}">
              <a16:creationId xmlns:a16="http://schemas.microsoft.com/office/drawing/2014/main" id="{26FD638F-9B9A-4262-8FBC-6A81A541A735}"/>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97807</xdr:rowOff>
    </xdr:from>
    <xdr:ext cx="405111" cy="259045"/>
    <xdr:sp macro="" textlink="">
      <xdr:nvSpPr>
        <xdr:cNvPr id="162" name="n_2aveValue【体育館・プール】&#10;有形固定資産減価償却率">
          <a:extLst>
            <a:ext uri="{FF2B5EF4-FFF2-40B4-BE49-F238E27FC236}">
              <a16:creationId xmlns:a16="http://schemas.microsoft.com/office/drawing/2014/main" id="{3CC6DA18-EFED-4C73-9330-4F63D74E30EE}"/>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158750</xdr:rowOff>
    </xdr:from>
    <xdr:to>
      <xdr:col>10</xdr:col>
      <xdr:colOff>165100</xdr:colOff>
      <xdr:row>60</xdr:row>
      <xdr:rowOff>88900</xdr:rowOff>
    </xdr:to>
    <xdr:sp macro="" textlink="">
      <xdr:nvSpPr>
        <xdr:cNvPr id="163" name="フローチャート: 判断 162">
          <a:extLst>
            <a:ext uri="{FF2B5EF4-FFF2-40B4-BE49-F238E27FC236}">
              <a16:creationId xmlns:a16="http://schemas.microsoft.com/office/drawing/2014/main" id="{6BC0C7F6-4062-4599-B02D-52F8D7F6EF2E}"/>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105427</xdr:rowOff>
    </xdr:from>
    <xdr:ext cx="405111" cy="259045"/>
    <xdr:sp macro="" textlink="">
      <xdr:nvSpPr>
        <xdr:cNvPr id="164" name="n_3aveValue【体育館・プール】&#10;有形固定資産減価償却率">
          <a:extLst>
            <a:ext uri="{FF2B5EF4-FFF2-40B4-BE49-F238E27FC236}">
              <a16:creationId xmlns:a16="http://schemas.microsoft.com/office/drawing/2014/main" id="{D11BFA7F-07E9-4C6F-A73F-EC8B614969E5}"/>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35ABD1B6-A51E-4562-8B05-5F7769843BE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AA988B6E-D5AA-44FF-8FBB-30C93B0D96D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F7058240-73B7-4511-80D2-BBBBBEF757A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FD02A848-1D9C-4DA0-BFA3-A466AA6CACA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D1F6772A-8263-45D4-B8A7-729787B34CA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128270</xdr:rowOff>
    </xdr:from>
    <xdr:to>
      <xdr:col>20</xdr:col>
      <xdr:colOff>38100</xdr:colOff>
      <xdr:row>61</xdr:row>
      <xdr:rowOff>58420</xdr:rowOff>
    </xdr:to>
    <xdr:sp macro="" textlink="">
      <xdr:nvSpPr>
        <xdr:cNvPr id="170" name="楕円 169">
          <a:extLst>
            <a:ext uri="{FF2B5EF4-FFF2-40B4-BE49-F238E27FC236}">
              <a16:creationId xmlns:a16="http://schemas.microsoft.com/office/drawing/2014/main" id="{594BC2AC-419C-4AAA-B044-B6EF22D4891E}"/>
            </a:ext>
          </a:extLst>
        </xdr:cNvPr>
        <xdr:cNvSpPr/>
      </xdr:nvSpPr>
      <xdr:spPr>
        <a:xfrm>
          <a:off x="3746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168275</xdr:rowOff>
    </xdr:from>
    <xdr:to>
      <xdr:col>15</xdr:col>
      <xdr:colOff>101600</xdr:colOff>
      <xdr:row>61</xdr:row>
      <xdr:rowOff>98425</xdr:rowOff>
    </xdr:to>
    <xdr:sp macro="" textlink="">
      <xdr:nvSpPr>
        <xdr:cNvPr id="171" name="楕円 170">
          <a:extLst>
            <a:ext uri="{FF2B5EF4-FFF2-40B4-BE49-F238E27FC236}">
              <a16:creationId xmlns:a16="http://schemas.microsoft.com/office/drawing/2014/main" id="{B59D62BD-F043-43BB-BE9B-1C3C09798549}"/>
            </a:ext>
          </a:extLst>
        </xdr:cNvPr>
        <xdr:cNvSpPr/>
      </xdr:nvSpPr>
      <xdr:spPr>
        <a:xfrm>
          <a:off x="2857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7620</xdr:rowOff>
    </xdr:from>
    <xdr:to>
      <xdr:col>19</xdr:col>
      <xdr:colOff>177800</xdr:colOff>
      <xdr:row>61</xdr:row>
      <xdr:rowOff>47625</xdr:rowOff>
    </xdr:to>
    <xdr:cxnSp macro="">
      <xdr:nvCxnSpPr>
        <xdr:cNvPr id="172" name="直線コネクタ 171">
          <a:extLst>
            <a:ext uri="{FF2B5EF4-FFF2-40B4-BE49-F238E27FC236}">
              <a16:creationId xmlns:a16="http://schemas.microsoft.com/office/drawing/2014/main" id="{22614CDE-BDD7-46DA-ABCF-7E2817713255}"/>
            </a:ext>
          </a:extLst>
        </xdr:cNvPr>
        <xdr:cNvCxnSpPr/>
      </xdr:nvCxnSpPr>
      <xdr:spPr>
        <a:xfrm flipV="1">
          <a:off x="2908300" y="104660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36830</xdr:rowOff>
    </xdr:from>
    <xdr:to>
      <xdr:col>10</xdr:col>
      <xdr:colOff>165100</xdr:colOff>
      <xdr:row>61</xdr:row>
      <xdr:rowOff>138430</xdr:rowOff>
    </xdr:to>
    <xdr:sp macro="" textlink="">
      <xdr:nvSpPr>
        <xdr:cNvPr id="173" name="楕円 172">
          <a:extLst>
            <a:ext uri="{FF2B5EF4-FFF2-40B4-BE49-F238E27FC236}">
              <a16:creationId xmlns:a16="http://schemas.microsoft.com/office/drawing/2014/main" id="{5C94E38F-E412-4993-8A86-9F0DFA2DEE43}"/>
            </a:ext>
          </a:extLst>
        </xdr:cNvPr>
        <xdr:cNvSpPr/>
      </xdr:nvSpPr>
      <xdr:spPr>
        <a:xfrm>
          <a:off x="1968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47625</xdr:rowOff>
    </xdr:from>
    <xdr:to>
      <xdr:col>15</xdr:col>
      <xdr:colOff>50800</xdr:colOff>
      <xdr:row>61</xdr:row>
      <xdr:rowOff>87630</xdr:rowOff>
    </xdr:to>
    <xdr:cxnSp macro="">
      <xdr:nvCxnSpPr>
        <xdr:cNvPr id="174" name="直線コネクタ 173">
          <a:extLst>
            <a:ext uri="{FF2B5EF4-FFF2-40B4-BE49-F238E27FC236}">
              <a16:creationId xmlns:a16="http://schemas.microsoft.com/office/drawing/2014/main" id="{DB3A35A6-FA1A-4F95-B0DE-191254FD24D4}"/>
            </a:ext>
          </a:extLst>
        </xdr:cNvPr>
        <xdr:cNvCxnSpPr/>
      </xdr:nvCxnSpPr>
      <xdr:spPr>
        <a:xfrm flipV="1">
          <a:off x="2019300" y="105060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49547</xdr:rowOff>
    </xdr:from>
    <xdr:ext cx="405111" cy="259045"/>
    <xdr:sp macro="" textlink="">
      <xdr:nvSpPr>
        <xdr:cNvPr id="175" name="n_1mainValue【体育館・プール】&#10;有形固定資産減価償却率">
          <a:extLst>
            <a:ext uri="{FF2B5EF4-FFF2-40B4-BE49-F238E27FC236}">
              <a16:creationId xmlns:a16="http://schemas.microsoft.com/office/drawing/2014/main" id="{D1A68614-DE4F-480B-8077-EAA1EC892267}"/>
            </a:ext>
          </a:extLst>
        </xdr:cNvPr>
        <xdr:cNvSpPr txBox="1"/>
      </xdr:nvSpPr>
      <xdr:spPr>
        <a:xfrm>
          <a:off x="35820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89552</xdr:rowOff>
    </xdr:from>
    <xdr:ext cx="405111" cy="259045"/>
    <xdr:sp macro="" textlink="">
      <xdr:nvSpPr>
        <xdr:cNvPr id="176" name="n_2mainValue【体育館・プール】&#10;有形固定資産減価償却率">
          <a:extLst>
            <a:ext uri="{FF2B5EF4-FFF2-40B4-BE49-F238E27FC236}">
              <a16:creationId xmlns:a16="http://schemas.microsoft.com/office/drawing/2014/main" id="{A3EF11AE-D35D-424A-9BEB-CA52232D9225}"/>
            </a:ext>
          </a:extLst>
        </xdr:cNvPr>
        <xdr:cNvSpPr txBox="1"/>
      </xdr:nvSpPr>
      <xdr:spPr>
        <a:xfrm>
          <a:off x="27057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129557</xdr:rowOff>
    </xdr:from>
    <xdr:ext cx="405111" cy="259045"/>
    <xdr:sp macro="" textlink="">
      <xdr:nvSpPr>
        <xdr:cNvPr id="177" name="n_3mainValue【体育館・プール】&#10;有形固定資産減価償却率">
          <a:extLst>
            <a:ext uri="{FF2B5EF4-FFF2-40B4-BE49-F238E27FC236}">
              <a16:creationId xmlns:a16="http://schemas.microsoft.com/office/drawing/2014/main" id="{08BFB6E7-8413-48D7-9247-9BA2DAB94954}"/>
            </a:ext>
          </a:extLst>
        </xdr:cNvPr>
        <xdr:cNvSpPr txBox="1"/>
      </xdr:nvSpPr>
      <xdr:spPr>
        <a:xfrm>
          <a:off x="1816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878700FC-58E5-44B7-BFCE-6F63C266DFE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E1CE8609-5BF1-4547-9B09-6892D36B82B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092FEE2D-84B0-486E-BA8D-3D646D4E6FC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D8A390A0-64D7-4E90-81FF-85525F1C0FA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F32B0556-ECCF-4815-8712-38C10A132AE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8DA700DA-CB51-43A6-8972-EA4447099D5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81BD078D-AA4D-48F8-BD69-235F415F59D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E5578EC8-DA8C-43CA-AB9C-1F1CA28574B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59DD9170-0D8F-467B-9F6B-C1420AD8E89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C11D01C5-074D-41D4-A3C5-3CA620DF08E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a:extLst>
            <a:ext uri="{FF2B5EF4-FFF2-40B4-BE49-F238E27FC236}">
              <a16:creationId xmlns:a16="http://schemas.microsoft.com/office/drawing/2014/main" id="{7901AB31-C667-4B17-AB8F-DCD1CB89344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9" name="テキスト ボックス 188">
          <a:extLst>
            <a:ext uri="{FF2B5EF4-FFF2-40B4-BE49-F238E27FC236}">
              <a16:creationId xmlns:a16="http://schemas.microsoft.com/office/drawing/2014/main" id="{27E20799-06F9-4253-A8DB-9227CB708EF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a:extLst>
            <a:ext uri="{FF2B5EF4-FFF2-40B4-BE49-F238E27FC236}">
              <a16:creationId xmlns:a16="http://schemas.microsoft.com/office/drawing/2014/main" id="{E83950D3-AF9A-474E-A7B1-4DD4BF8C853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1" name="テキスト ボックス 190">
          <a:extLst>
            <a:ext uri="{FF2B5EF4-FFF2-40B4-BE49-F238E27FC236}">
              <a16:creationId xmlns:a16="http://schemas.microsoft.com/office/drawing/2014/main" id="{D686E8F7-F622-4F39-AE0E-08A322CEE90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a:extLst>
            <a:ext uri="{FF2B5EF4-FFF2-40B4-BE49-F238E27FC236}">
              <a16:creationId xmlns:a16="http://schemas.microsoft.com/office/drawing/2014/main" id="{EC8CB07C-A1CA-41CC-B1A1-E2225ED5D9E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3" name="テキスト ボックス 192">
          <a:extLst>
            <a:ext uri="{FF2B5EF4-FFF2-40B4-BE49-F238E27FC236}">
              <a16:creationId xmlns:a16="http://schemas.microsoft.com/office/drawing/2014/main" id="{0551645D-8935-4084-836F-04136E22525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a:extLst>
            <a:ext uri="{FF2B5EF4-FFF2-40B4-BE49-F238E27FC236}">
              <a16:creationId xmlns:a16="http://schemas.microsoft.com/office/drawing/2014/main" id="{94FFD9FF-F8DC-4A21-B634-1E4955D5BE9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5" name="テキスト ボックス 194">
          <a:extLst>
            <a:ext uri="{FF2B5EF4-FFF2-40B4-BE49-F238E27FC236}">
              <a16:creationId xmlns:a16="http://schemas.microsoft.com/office/drawing/2014/main" id="{CC22B30D-DF58-467B-8F4A-5D95E1F08A4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a:extLst>
            <a:ext uri="{FF2B5EF4-FFF2-40B4-BE49-F238E27FC236}">
              <a16:creationId xmlns:a16="http://schemas.microsoft.com/office/drawing/2014/main" id="{0B8F5B7C-C482-465A-B71C-829FB2210F6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7" name="テキスト ボックス 196">
          <a:extLst>
            <a:ext uri="{FF2B5EF4-FFF2-40B4-BE49-F238E27FC236}">
              <a16:creationId xmlns:a16="http://schemas.microsoft.com/office/drawing/2014/main" id="{97803678-39B6-4917-8502-8BAEA90178E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928397BA-F2A3-4509-AF45-A0B224D6B95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a:extLst>
            <a:ext uri="{FF2B5EF4-FFF2-40B4-BE49-F238E27FC236}">
              <a16:creationId xmlns:a16="http://schemas.microsoft.com/office/drawing/2014/main" id="{0BC1E323-3D24-4254-AAE0-4058E25A0A0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a:extLst>
            <a:ext uri="{FF2B5EF4-FFF2-40B4-BE49-F238E27FC236}">
              <a16:creationId xmlns:a16="http://schemas.microsoft.com/office/drawing/2014/main" id="{97E1D2C9-8F55-4C4A-8752-EA0F47DBF33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01" name="直線コネクタ 200">
          <a:extLst>
            <a:ext uri="{FF2B5EF4-FFF2-40B4-BE49-F238E27FC236}">
              <a16:creationId xmlns:a16="http://schemas.microsoft.com/office/drawing/2014/main" id="{13DB5B0C-E941-4B0C-8C2F-C46C51922838}"/>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2" name="【体育館・プール】&#10;一人当たり面積最小値テキスト">
          <a:extLst>
            <a:ext uri="{FF2B5EF4-FFF2-40B4-BE49-F238E27FC236}">
              <a16:creationId xmlns:a16="http://schemas.microsoft.com/office/drawing/2014/main" id="{5E39C0D2-89A6-4225-957C-91C99AE1D4F6}"/>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3" name="直線コネクタ 202">
          <a:extLst>
            <a:ext uri="{FF2B5EF4-FFF2-40B4-BE49-F238E27FC236}">
              <a16:creationId xmlns:a16="http://schemas.microsoft.com/office/drawing/2014/main" id="{4A2AF6DB-3D66-4217-AA90-53CCDCEFE75E}"/>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4" name="【体育館・プール】&#10;一人当たり面積最大値テキスト">
          <a:extLst>
            <a:ext uri="{FF2B5EF4-FFF2-40B4-BE49-F238E27FC236}">
              <a16:creationId xmlns:a16="http://schemas.microsoft.com/office/drawing/2014/main" id="{AEAF815E-1B1E-4844-8986-927DBDCF05AF}"/>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5" name="直線コネクタ 204">
          <a:extLst>
            <a:ext uri="{FF2B5EF4-FFF2-40B4-BE49-F238E27FC236}">
              <a16:creationId xmlns:a16="http://schemas.microsoft.com/office/drawing/2014/main" id="{A6BA356A-AE6E-41A4-B583-7CEB78A0C767}"/>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06" name="【体育館・プール】&#10;一人当たり面積平均値テキスト">
          <a:extLst>
            <a:ext uri="{FF2B5EF4-FFF2-40B4-BE49-F238E27FC236}">
              <a16:creationId xmlns:a16="http://schemas.microsoft.com/office/drawing/2014/main" id="{99D1D919-8A58-4200-A264-681EFC75D11A}"/>
            </a:ext>
          </a:extLst>
        </xdr:cNvPr>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7" name="フローチャート: 判断 206">
          <a:extLst>
            <a:ext uri="{FF2B5EF4-FFF2-40B4-BE49-F238E27FC236}">
              <a16:creationId xmlns:a16="http://schemas.microsoft.com/office/drawing/2014/main" id="{021BA6F5-6FBE-489C-AA75-23B147755D0A}"/>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08" name="フローチャート: 判断 207">
          <a:extLst>
            <a:ext uri="{FF2B5EF4-FFF2-40B4-BE49-F238E27FC236}">
              <a16:creationId xmlns:a16="http://schemas.microsoft.com/office/drawing/2014/main" id="{27AF3157-21C3-42AA-AC2B-F664F6285996}"/>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150512</xdr:rowOff>
    </xdr:from>
    <xdr:ext cx="469744" cy="259045"/>
    <xdr:sp macro="" textlink="">
      <xdr:nvSpPr>
        <xdr:cNvPr id="209" name="n_1aveValue【体育館・プール】&#10;一人当たり面積">
          <a:extLst>
            <a:ext uri="{FF2B5EF4-FFF2-40B4-BE49-F238E27FC236}">
              <a16:creationId xmlns:a16="http://schemas.microsoft.com/office/drawing/2014/main" id="{3951216B-4C13-45F0-BF4E-6D08741889E8}"/>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44450</xdr:rowOff>
    </xdr:from>
    <xdr:to>
      <xdr:col>46</xdr:col>
      <xdr:colOff>38100</xdr:colOff>
      <xdr:row>62</xdr:row>
      <xdr:rowOff>146050</xdr:rowOff>
    </xdr:to>
    <xdr:sp macro="" textlink="">
      <xdr:nvSpPr>
        <xdr:cNvPr id="210" name="フローチャート: 判断 209">
          <a:extLst>
            <a:ext uri="{FF2B5EF4-FFF2-40B4-BE49-F238E27FC236}">
              <a16:creationId xmlns:a16="http://schemas.microsoft.com/office/drawing/2014/main" id="{DA289536-18DF-4DA8-A823-61E5BBF19040}"/>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137177</xdr:rowOff>
    </xdr:from>
    <xdr:ext cx="469744" cy="259045"/>
    <xdr:sp macro="" textlink="">
      <xdr:nvSpPr>
        <xdr:cNvPr id="211" name="n_2aveValue【体育館・プール】&#10;一人当たり面積">
          <a:extLst>
            <a:ext uri="{FF2B5EF4-FFF2-40B4-BE49-F238E27FC236}">
              <a16:creationId xmlns:a16="http://schemas.microsoft.com/office/drawing/2014/main" id="{BE767F28-EDF5-4662-BD0C-63EEFE750FC4}"/>
            </a:ext>
          </a:extLst>
        </xdr:cNvPr>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63500</xdr:rowOff>
    </xdr:from>
    <xdr:to>
      <xdr:col>41</xdr:col>
      <xdr:colOff>101600</xdr:colOff>
      <xdr:row>62</xdr:row>
      <xdr:rowOff>165100</xdr:rowOff>
    </xdr:to>
    <xdr:sp macro="" textlink="">
      <xdr:nvSpPr>
        <xdr:cNvPr id="212" name="フローチャート: 判断 211">
          <a:extLst>
            <a:ext uri="{FF2B5EF4-FFF2-40B4-BE49-F238E27FC236}">
              <a16:creationId xmlns:a16="http://schemas.microsoft.com/office/drawing/2014/main" id="{C3B9C629-C08D-466A-9588-58F14EE600A1}"/>
            </a:ext>
          </a:extLst>
        </xdr:cNvPr>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156227</xdr:rowOff>
    </xdr:from>
    <xdr:ext cx="469744" cy="259045"/>
    <xdr:sp macro="" textlink="">
      <xdr:nvSpPr>
        <xdr:cNvPr id="213" name="n_3aveValue【体育館・プール】&#10;一人当たり面積">
          <a:extLst>
            <a:ext uri="{FF2B5EF4-FFF2-40B4-BE49-F238E27FC236}">
              <a16:creationId xmlns:a16="http://schemas.microsoft.com/office/drawing/2014/main" id="{4CC7CDFE-508E-487F-9C77-17E0E12BBDD5}"/>
            </a:ext>
          </a:extLst>
        </xdr:cNvPr>
        <xdr:cNvSpPr txBox="1"/>
      </xdr:nvSpPr>
      <xdr:spPr>
        <a:xfrm>
          <a:off x="7626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569DFF54-FEC0-4976-81B2-894AD031EA9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3A83712B-F90C-4F09-A922-BBA8CB5BAE4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A5FDFC0B-99CC-48B5-B8E3-1633F620391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DEB62D6A-DB68-42B0-98CE-B696E769F98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1D942F4F-4546-4D04-B32D-97E93FF6FCA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6350</xdr:rowOff>
    </xdr:from>
    <xdr:to>
      <xdr:col>50</xdr:col>
      <xdr:colOff>165100</xdr:colOff>
      <xdr:row>62</xdr:row>
      <xdr:rowOff>107950</xdr:rowOff>
    </xdr:to>
    <xdr:sp macro="" textlink="">
      <xdr:nvSpPr>
        <xdr:cNvPr id="219" name="楕円 218">
          <a:extLst>
            <a:ext uri="{FF2B5EF4-FFF2-40B4-BE49-F238E27FC236}">
              <a16:creationId xmlns:a16="http://schemas.microsoft.com/office/drawing/2014/main" id="{C9C58F99-CB56-4402-B039-AF8670A59905}"/>
            </a:ext>
          </a:extLst>
        </xdr:cNvPr>
        <xdr:cNvSpPr/>
      </xdr:nvSpPr>
      <xdr:spPr>
        <a:xfrm>
          <a:off x="9588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6350</xdr:rowOff>
    </xdr:from>
    <xdr:to>
      <xdr:col>46</xdr:col>
      <xdr:colOff>38100</xdr:colOff>
      <xdr:row>62</xdr:row>
      <xdr:rowOff>107950</xdr:rowOff>
    </xdr:to>
    <xdr:sp macro="" textlink="">
      <xdr:nvSpPr>
        <xdr:cNvPr id="220" name="楕円 219">
          <a:extLst>
            <a:ext uri="{FF2B5EF4-FFF2-40B4-BE49-F238E27FC236}">
              <a16:creationId xmlns:a16="http://schemas.microsoft.com/office/drawing/2014/main" id="{A8E670E3-25D4-45F2-BAE7-3BCCC2859FF6}"/>
            </a:ext>
          </a:extLst>
        </xdr:cNvPr>
        <xdr:cNvSpPr/>
      </xdr:nvSpPr>
      <xdr:spPr>
        <a:xfrm>
          <a:off x="8699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57150</xdr:rowOff>
    </xdr:from>
    <xdr:to>
      <xdr:col>50</xdr:col>
      <xdr:colOff>114300</xdr:colOff>
      <xdr:row>62</xdr:row>
      <xdr:rowOff>57150</xdr:rowOff>
    </xdr:to>
    <xdr:cxnSp macro="">
      <xdr:nvCxnSpPr>
        <xdr:cNvPr id="221" name="直線コネクタ 220">
          <a:extLst>
            <a:ext uri="{FF2B5EF4-FFF2-40B4-BE49-F238E27FC236}">
              <a16:creationId xmlns:a16="http://schemas.microsoft.com/office/drawing/2014/main" id="{DCF5B7D6-E499-477A-925A-A601405D365B}"/>
            </a:ext>
          </a:extLst>
        </xdr:cNvPr>
        <xdr:cNvCxnSpPr/>
      </xdr:nvCxnSpPr>
      <xdr:spPr>
        <a:xfrm>
          <a:off x="8750300" y="1068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8255</xdr:rowOff>
    </xdr:from>
    <xdr:to>
      <xdr:col>41</xdr:col>
      <xdr:colOff>101600</xdr:colOff>
      <xdr:row>62</xdr:row>
      <xdr:rowOff>109855</xdr:rowOff>
    </xdr:to>
    <xdr:sp macro="" textlink="">
      <xdr:nvSpPr>
        <xdr:cNvPr id="222" name="楕円 221">
          <a:extLst>
            <a:ext uri="{FF2B5EF4-FFF2-40B4-BE49-F238E27FC236}">
              <a16:creationId xmlns:a16="http://schemas.microsoft.com/office/drawing/2014/main" id="{C5E8FAB4-D393-414F-818C-BD4B075D151C}"/>
            </a:ext>
          </a:extLst>
        </xdr:cNvPr>
        <xdr:cNvSpPr/>
      </xdr:nvSpPr>
      <xdr:spPr>
        <a:xfrm>
          <a:off x="7810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57150</xdr:rowOff>
    </xdr:from>
    <xdr:to>
      <xdr:col>45</xdr:col>
      <xdr:colOff>177800</xdr:colOff>
      <xdr:row>62</xdr:row>
      <xdr:rowOff>59055</xdr:rowOff>
    </xdr:to>
    <xdr:cxnSp macro="">
      <xdr:nvCxnSpPr>
        <xdr:cNvPr id="223" name="直線コネクタ 222">
          <a:extLst>
            <a:ext uri="{FF2B5EF4-FFF2-40B4-BE49-F238E27FC236}">
              <a16:creationId xmlns:a16="http://schemas.microsoft.com/office/drawing/2014/main" id="{D959C643-308A-4528-B676-73D7F00DAE64}"/>
            </a:ext>
          </a:extLst>
        </xdr:cNvPr>
        <xdr:cNvCxnSpPr/>
      </xdr:nvCxnSpPr>
      <xdr:spPr>
        <a:xfrm flipV="1">
          <a:off x="7861300" y="106870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124477</xdr:rowOff>
    </xdr:from>
    <xdr:ext cx="469744" cy="259045"/>
    <xdr:sp macro="" textlink="">
      <xdr:nvSpPr>
        <xdr:cNvPr id="224" name="n_1mainValue【体育館・プール】&#10;一人当たり面積">
          <a:extLst>
            <a:ext uri="{FF2B5EF4-FFF2-40B4-BE49-F238E27FC236}">
              <a16:creationId xmlns:a16="http://schemas.microsoft.com/office/drawing/2014/main" id="{F9D063F8-EC7F-473B-BA6E-CFFFB69F4AC8}"/>
            </a:ext>
          </a:extLst>
        </xdr:cNvPr>
        <xdr:cNvSpPr txBox="1"/>
      </xdr:nvSpPr>
      <xdr:spPr>
        <a:xfrm>
          <a:off x="93917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124477</xdr:rowOff>
    </xdr:from>
    <xdr:ext cx="469744" cy="259045"/>
    <xdr:sp macro="" textlink="">
      <xdr:nvSpPr>
        <xdr:cNvPr id="225" name="n_2mainValue【体育館・プール】&#10;一人当たり面積">
          <a:extLst>
            <a:ext uri="{FF2B5EF4-FFF2-40B4-BE49-F238E27FC236}">
              <a16:creationId xmlns:a16="http://schemas.microsoft.com/office/drawing/2014/main" id="{394EB575-C68E-4956-8B29-B8B1B45207FD}"/>
            </a:ext>
          </a:extLst>
        </xdr:cNvPr>
        <xdr:cNvSpPr txBox="1"/>
      </xdr:nvSpPr>
      <xdr:spPr>
        <a:xfrm>
          <a:off x="8515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126382</xdr:rowOff>
    </xdr:from>
    <xdr:ext cx="469744" cy="259045"/>
    <xdr:sp macro="" textlink="">
      <xdr:nvSpPr>
        <xdr:cNvPr id="226" name="n_3mainValue【体育館・プール】&#10;一人当たり面積">
          <a:extLst>
            <a:ext uri="{FF2B5EF4-FFF2-40B4-BE49-F238E27FC236}">
              <a16:creationId xmlns:a16="http://schemas.microsoft.com/office/drawing/2014/main" id="{44FF9C03-A471-418D-87F4-E6C56D77ACA3}"/>
            </a:ext>
          </a:extLst>
        </xdr:cNvPr>
        <xdr:cNvSpPr txBox="1"/>
      </xdr:nvSpPr>
      <xdr:spPr>
        <a:xfrm>
          <a:off x="7626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6EC4E735-B7EC-462A-B235-94404798AFA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a16="http://schemas.microsoft.com/office/drawing/2014/main" id="{6955FC72-491E-4CE9-8A86-799FA8B827D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a16="http://schemas.microsoft.com/office/drawing/2014/main" id="{9B6671FC-FBB5-441F-AD76-2DF6B7B4670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a16="http://schemas.microsoft.com/office/drawing/2014/main" id="{A5F87814-8E17-495A-ACF2-6E65F8AD226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a16="http://schemas.microsoft.com/office/drawing/2014/main" id="{7DEF644A-495A-4A44-9ACB-E9CEF21EF4C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a16="http://schemas.microsoft.com/office/drawing/2014/main" id="{4317DA00-64DB-4FB6-8C8A-5886C9818DD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a16="http://schemas.microsoft.com/office/drawing/2014/main" id="{62C0027F-EAD0-4D61-84C0-766751BD3E3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id="{7B9E0EC0-D9FD-412C-8FB7-52F629DA54F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E5A12787-3849-4F13-A4E1-F49D88B8B13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a:extLst>
            <a:ext uri="{FF2B5EF4-FFF2-40B4-BE49-F238E27FC236}">
              <a16:creationId xmlns:a16="http://schemas.microsoft.com/office/drawing/2014/main" id="{B203F34B-A0A6-4AA8-A288-3E81BF072FD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a:extLst>
            <a:ext uri="{FF2B5EF4-FFF2-40B4-BE49-F238E27FC236}">
              <a16:creationId xmlns:a16="http://schemas.microsoft.com/office/drawing/2014/main" id="{929E1590-80C9-4385-8B81-19BBB943DE9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a:extLst>
            <a:ext uri="{FF2B5EF4-FFF2-40B4-BE49-F238E27FC236}">
              <a16:creationId xmlns:a16="http://schemas.microsoft.com/office/drawing/2014/main" id="{E9889D00-D6AF-49C1-89B8-B4960C6FEAC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a:extLst>
            <a:ext uri="{FF2B5EF4-FFF2-40B4-BE49-F238E27FC236}">
              <a16:creationId xmlns:a16="http://schemas.microsoft.com/office/drawing/2014/main" id="{23EB1B30-8631-4BA4-81B7-2635EC0E69D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a:extLst>
            <a:ext uri="{FF2B5EF4-FFF2-40B4-BE49-F238E27FC236}">
              <a16:creationId xmlns:a16="http://schemas.microsoft.com/office/drawing/2014/main" id="{9D8C2278-8DD7-44AC-AAFF-7AF11957F9B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a:extLst>
            <a:ext uri="{FF2B5EF4-FFF2-40B4-BE49-F238E27FC236}">
              <a16:creationId xmlns:a16="http://schemas.microsoft.com/office/drawing/2014/main" id="{3A50043E-0264-4A9C-B745-8005F95F5E7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a:extLst>
            <a:ext uri="{FF2B5EF4-FFF2-40B4-BE49-F238E27FC236}">
              <a16:creationId xmlns:a16="http://schemas.microsoft.com/office/drawing/2014/main" id="{7FEE4D0F-C9B4-4757-9727-5651903D8A1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a:extLst>
            <a:ext uri="{FF2B5EF4-FFF2-40B4-BE49-F238E27FC236}">
              <a16:creationId xmlns:a16="http://schemas.microsoft.com/office/drawing/2014/main" id="{29D42EF2-1A0D-4638-9F69-157951F2C8A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a:extLst>
            <a:ext uri="{FF2B5EF4-FFF2-40B4-BE49-F238E27FC236}">
              <a16:creationId xmlns:a16="http://schemas.microsoft.com/office/drawing/2014/main" id="{649E0F08-9D6A-42C0-A761-322197096C7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a:extLst>
            <a:ext uri="{FF2B5EF4-FFF2-40B4-BE49-F238E27FC236}">
              <a16:creationId xmlns:a16="http://schemas.microsoft.com/office/drawing/2014/main" id="{1BE98979-4E0C-45E0-8827-94D63E15EC7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a:extLst>
            <a:ext uri="{FF2B5EF4-FFF2-40B4-BE49-F238E27FC236}">
              <a16:creationId xmlns:a16="http://schemas.microsoft.com/office/drawing/2014/main" id="{60AA7EFA-611D-48BF-9017-E2F9BA73752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a:extLst>
            <a:ext uri="{FF2B5EF4-FFF2-40B4-BE49-F238E27FC236}">
              <a16:creationId xmlns:a16="http://schemas.microsoft.com/office/drawing/2014/main" id="{22B3068A-3897-484C-9AE9-1B3BA0F4F1D7}"/>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a:extLst>
            <a:ext uri="{FF2B5EF4-FFF2-40B4-BE49-F238E27FC236}">
              <a16:creationId xmlns:a16="http://schemas.microsoft.com/office/drawing/2014/main" id="{73D57D3B-F1BC-4ED3-9DF0-C0A13B68B4D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a:extLst>
            <a:ext uri="{FF2B5EF4-FFF2-40B4-BE49-F238E27FC236}">
              <a16:creationId xmlns:a16="http://schemas.microsoft.com/office/drawing/2014/main" id="{52D485B1-29BD-4D63-A49B-D087E55ABAD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福祉施設】&#10;有形固定資産減価償却率グラフ枠">
          <a:extLst>
            <a:ext uri="{FF2B5EF4-FFF2-40B4-BE49-F238E27FC236}">
              <a16:creationId xmlns:a16="http://schemas.microsoft.com/office/drawing/2014/main" id="{EE98B567-3002-46A1-B2CE-F5DEDF95EA8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51" name="直線コネクタ 250">
          <a:extLst>
            <a:ext uri="{FF2B5EF4-FFF2-40B4-BE49-F238E27FC236}">
              <a16:creationId xmlns:a16="http://schemas.microsoft.com/office/drawing/2014/main" id="{CFB9F246-6D8E-4860-9355-49F1A825A69A}"/>
            </a:ext>
          </a:extLst>
        </xdr:cNvPr>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52" name="【福祉施設】&#10;有形固定資産減価償却率最小値テキスト">
          <a:extLst>
            <a:ext uri="{FF2B5EF4-FFF2-40B4-BE49-F238E27FC236}">
              <a16:creationId xmlns:a16="http://schemas.microsoft.com/office/drawing/2014/main" id="{8DE3D6BA-3620-4BAB-9072-E79CFD4B3E53}"/>
            </a:ext>
          </a:extLst>
        </xdr:cNvPr>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53" name="直線コネクタ 252">
          <a:extLst>
            <a:ext uri="{FF2B5EF4-FFF2-40B4-BE49-F238E27FC236}">
              <a16:creationId xmlns:a16="http://schemas.microsoft.com/office/drawing/2014/main" id="{03933A64-D03A-45CD-9A1E-8C30DB5B7BAE}"/>
            </a:ext>
          </a:extLst>
        </xdr:cNvPr>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4" name="【福祉施設】&#10;有形固定資産減価償却率最大値テキスト">
          <a:extLst>
            <a:ext uri="{FF2B5EF4-FFF2-40B4-BE49-F238E27FC236}">
              <a16:creationId xmlns:a16="http://schemas.microsoft.com/office/drawing/2014/main" id="{A092EE14-1570-40B5-93D7-91E30C35D9AA}"/>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5" name="直線コネクタ 254">
          <a:extLst>
            <a:ext uri="{FF2B5EF4-FFF2-40B4-BE49-F238E27FC236}">
              <a16:creationId xmlns:a16="http://schemas.microsoft.com/office/drawing/2014/main" id="{EBFD836C-BF9E-4386-A438-4CB9893F5408}"/>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56" name="【福祉施設】&#10;有形固定資産減価償却率平均値テキスト">
          <a:extLst>
            <a:ext uri="{FF2B5EF4-FFF2-40B4-BE49-F238E27FC236}">
              <a16:creationId xmlns:a16="http://schemas.microsoft.com/office/drawing/2014/main" id="{CCF58CF6-A454-4EF1-A073-E169DADE61FF}"/>
            </a:ext>
          </a:extLst>
        </xdr:cNvPr>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57" name="フローチャート: 判断 256">
          <a:extLst>
            <a:ext uri="{FF2B5EF4-FFF2-40B4-BE49-F238E27FC236}">
              <a16:creationId xmlns:a16="http://schemas.microsoft.com/office/drawing/2014/main" id="{14523B72-F1AC-4656-8A8C-7B1BD962F5B7}"/>
            </a:ext>
          </a:extLst>
        </xdr:cNvPr>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58" name="フローチャート: 判断 257">
          <a:extLst>
            <a:ext uri="{FF2B5EF4-FFF2-40B4-BE49-F238E27FC236}">
              <a16:creationId xmlns:a16="http://schemas.microsoft.com/office/drawing/2014/main" id="{AE5A7DF8-A177-43EB-83F7-3D1061E3BB2D}"/>
            </a:ext>
          </a:extLst>
        </xdr:cNvPr>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101616</xdr:rowOff>
    </xdr:from>
    <xdr:ext cx="405111" cy="259045"/>
    <xdr:sp macro="" textlink="">
      <xdr:nvSpPr>
        <xdr:cNvPr id="259" name="n_1aveValue【福祉施設】&#10;有形固定資産減価償却率">
          <a:extLst>
            <a:ext uri="{FF2B5EF4-FFF2-40B4-BE49-F238E27FC236}">
              <a16:creationId xmlns:a16="http://schemas.microsoft.com/office/drawing/2014/main" id="{EFF4F73A-3FCA-4799-AADA-F7C10AF88FC8}"/>
            </a:ext>
          </a:extLst>
        </xdr:cNvPr>
        <xdr:cNvSpPr txBox="1"/>
      </xdr:nvSpPr>
      <xdr:spPr>
        <a:xfrm>
          <a:off x="3582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151130</xdr:rowOff>
    </xdr:from>
    <xdr:to>
      <xdr:col>15</xdr:col>
      <xdr:colOff>101600</xdr:colOff>
      <xdr:row>83</xdr:row>
      <xdr:rowOff>81280</xdr:rowOff>
    </xdr:to>
    <xdr:sp macro="" textlink="">
      <xdr:nvSpPr>
        <xdr:cNvPr id="260" name="フローチャート: 判断 259">
          <a:extLst>
            <a:ext uri="{FF2B5EF4-FFF2-40B4-BE49-F238E27FC236}">
              <a16:creationId xmlns:a16="http://schemas.microsoft.com/office/drawing/2014/main" id="{AE2CDCB3-B430-495A-8C9E-12599C6FC587}"/>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97807</xdr:rowOff>
    </xdr:from>
    <xdr:ext cx="405111" cy="259045"/>
    <xdr:sp macro="" textlink="">
      <xdr:nvSpPr>
        <xdr:cNvPr id="261" name="n_2aveValue【福祉施設】&#10;有形固定資産減価償却率">
          <a:extLst>
            <a:ext uri="{FF2B5EF4-FFF2-40B4-BE49-F238E27FC236}">
              <a16:creationId xmlns:a16="http://schemas.microsoft.com/office/drawing/2014/main" id="{927411A8-5D89-4D48-871A-F274C452044E}"/>
            </a:ext>
          </a:extLst>
        </xdr:cNvPr>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128270</xdr:rowOff>
    </xdr:from>
    <xdr:to>
      <xdr:col>10</xdr:col>
      <xdr:colOff>165100</xdr:colOff>
      <xdr:row>83</xdr:row>
      <xdr:rowOff>58420</xdr:rowOff>
    </xdr:to>
    <xdr:sp macro="" textlink="">
      <xdr:nvSpPr>
        <xdr:cNvPr id="262" name="フローチャート: 判断 261">
          <a:extLst>
            <a:ext uri="{FF2B5EF4-FFF2-40B4-BE49-F238E27FC236}">
              <a16:creationId xmlns:a16="http://schemas.microsoft.com/office/drawing/2014/main" id="{9B3A168D-BD82-4463-8F76-7D6099F2E013}"/>
            </a:ext>
          </a:extLst>
        </xdr:cNvPr>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74947</xdr:rowOff>
    </xdr:from>
    <xdr:ext cx="405111" cy="259045"/>
    <xdr:sp macro="" textlink="">
      <xdr:nvSpPr>
        <xdr:cNvPr id="263" name="n_3aveValue【福祉施設】&#10;有形固定資産減価償却率">
          <a:extLst>
            <a:ext uri="{FF2B5EF4-FFF2-40B4-BE49-F238E27FC236}">
              <a16:creationId xmlns:a16="http://schemas.microsoft.com/office/drawing/2014/main" id="{D145BB8A-EFE4-4010-9672-6C6B352634FD}"/>
            </a:ext>
          </a:extLst>
        </xdr:cNvPr>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ACEEC879-9028-44DB-8CE6-3B735A0158B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60074C5F-A8FB-4558-B8C1-983A4D8FD72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FFEDC688-18D4-4764-8471-C05B8A0B709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9E72A656-DA87-4D62-B37B-5AD5FA5DD5D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4190153F-50A1-4BFA-A1CE-D06B2A8C19D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122555</xdr:rowOff>
    </xdr:from>
    <xdr:to>
      <xdr:col>20</xdr:col>
      <xdr:colOff>38100</xdr:colOff>
      <xdr:row>86</xdr:row>
      <xdr:rowOff>52705</xdr:rowOff>
    </xdr:to>
    <xdr:sp macro="" textlink="">
      <xdr:nvSpPr>
        <xdr:cNvPr id="269" name="楕円 268">
          <a:extLst>
            <a:ext uri="{FF2B5EF4-FFF2-40B4-BE49-F238E27FC236}">
              <a16:creationId xmlns:a16="http://schemas.microsoft.com/office/drawing/2014/main" id="{A82305FD-97FE-44EB-AF97-B8F663C46AAA}"/>
            </a:ext>
          </a:extLst>
        </xdr:cNvPr>
        <xdr:cNvSpPr/>
      </xdr:nvSpPr>
      <xdr:spPr>
        <a:xfrm>
          <a:off x="3746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84455</xdr:rowOff>
    </xdr:from>
    <xdr:to>
      <xdr:col>15</xdr:col>
      <xdr:colOff>101600</xdr:colOff>
      <xdr:row>84</xdr:row>
      <xdr:rowOff>14605</xdr:rowOff>
    </xdr:to>
    <xdr:sp macro="" textlink="">
      <xdr:nvSpPr>
        <xdr:cNvPr id="270" name="楕円 269">
          <a:extLst>
            <a:ext uri="{FF2B5EF4-FFF2-40B4-BE49-F238E27FC236}">
              <a16:creationId xmlns:a16="http://schemas.microsoft.com/office/drawing/2014/main" id="{24009766-ADE1-461D-AF1D-79F11DB241C4}"/>
            </a:ext>
          </a:extLst>
        </xdr:cNvPr>
        <xdr:cNvSpPr/>
      </xdr:nvSpPr>
      <xdr:spPr>
        <a:xfrm>
          <a:off x="2857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135255</xdr:rowOff>
    </xdr:from>
    <xdr:to>
      <xdr:col>19</xdr:col>
      <xdr:colOff>177800</xdr:colOff>
      <xdr:row>86</xdr:row>
      <xdr:rowOff>1905</xdr:rowOff>
    </xdr:to>
    <xdr:cxnSp macro="">
      <xdr:nvCxnSpPr>
        <xdr:cNvPr id="271" name="直線コネクタ 270">
          <a:extLst>
            <a:ext uri="{FF2B5EF4-FFF2-40B4-BE49-F238E27FC236}">
              <a16:creationId xmlns:a16="http://schemas.microsoft.com/office/drawing/2014/main" id="{7E865689-E0DD-4035-9A32-7DF1C51E9DA3}"/>
            </a:ext>
          </a:extLst>
        </xdr:cNvPr>
        <xdr:cNvCxnSpPr/>
      </xdr:nvCxnSpPr>
      <xdr:spPr>
        <a:xfrm>
          <a:off x="2908300" y="14365605"/>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135889</xdr:rowOff>
    </xdr:from>
    <xdr:to>
      <xdr:col>10</xdr:col>
      <xdr:colOff>165100</xdr:colOff>
      <xdr:row>84</xdr:row>
      <xdr:rowOff>66039</xdr:rowOff>
    </xdr:to>
    <xdr:sp macro="" textlink="">
      <xdr:nvSpPr>
        <xdr:cNvPr id="272" name="楕円 271">
          <a:extLst>
            <a:ext uri="{FF2B5EF4-FFF2-40B4-BE49-F238E27FC236}">
              <a16:creationId xmlns:a16="http://schemas.microsoft.com/office/drawing/2014/main" id="{2AE7B6EA-4C20-4A87-92FF-DDB59CF25251}"/>
            </a:ext>
          </a:extLst>
        </xdr:cNvPr>
        <xdr:cNvSpPr/>
      </xdr:nvSpPr>
      <xdr:spPr>
        <a:xfrm>
          <a:off x="196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135255</xdr:rowOff>
    </xdr:from>
    <xdr:to>
      <xdr:col>15</xdr:col>
      <xdr:colOff>50800</xdr:colOff>
      <xdr:row>84</xdr:row>
      <xdr:rowOff>15239</xdr:rowOff>
    </xdr:to>
    <xdr:cxnSp macro="">
      <xdr:nvCxnSpPr>
        <xdr:cNvPr id="273" name="直線コネクタ 272">
          <a:extLst>
            <a:ext uri="{FF2B5EF4-FFF2-40B4-BE49-F238E27FC236}">
              <a16:creationId xmlns:a16="http://schemas.microsoft.com/office/drawing/2014/main" id="{13030A44-99A3-4112-941B-756F71C1F852}"/>
            </a:ext>
          </a:extLst>
        </xdr:cNvPr>
        <xdr:cNvCxnSpPr/>
      </xdr:nvCxnSpPr>
      <xdr:spPr>
        <a:xfrm flipV="1">
          <a:off x="2019300" y="143656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86</xdr:row>
      <xdr:rowOff>43832</xdr:rowOff>
    </xdr:from>
    <xdr:ext cx="405111" cy="259045"/>
    <xdr:sp macro="" textlink="">
      <xdr:nvSpPr>
        <xdr:cNvPr id="274" name="n_1mainValue【福祉施設】&#10;有形固定資産減価償却率">
          <a:extLst>
            <a:ext uri="{FF2B5EF4-FFF2-40B4-BE49-F238E27FC236}">
              <a16:creationId xmlns:a16="http://schemas.microsoft.com/office/drawing/2014/main" id="{F501647B-9AF4-4AD7-8E75-6097042DD918}"/>
            </a:ext>
          </a:extLst>
        </xdr:cNvPr>
        <xdr:cNvSpPr txBox="1"/>
      </xdr:nvSpPr>
      <xdr:spPr>
        <a:xfrm>
          <a:off x="3582044" y="1478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5732</xdr:rowOff>
    </xdr:from>
    <xdr:ext cx="405111" cy="259045"/>
    <xdr:sp macro="" textlink="">
      <xdr:nvSpPr>
        <xdr:cNvPr id="275" name="n_2mainValue【福祉施設】&#10;有形固定資産減価償却率">
          <a:extLst>
            <a:ext uri="{FF2B5EF4-FFF2-40B4-BE49-F238E27FC236}">
              <a16:creationId xmlns:a16="http://schemas.microsoft.com/office/drawing/2014/main" id="{84C8CCA3-1F8A-4910-8EB6-F1276A4B9AEA}"/>
            </a:ext>
          </a:extLst>
        </xdr:cNvPr>
        <xdr:cNvSpPr txBox="1"/>
      </xdr:nvSpPr>
      <xdr:spPr>
        <a:xfrm>
          <a:off x="27057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57166</xdr:rowOff>
    </xdr:from>
    <xdr:ext cx="405111" cy="259045"/>
    <xdr:sp macro="" textlink="">
      <xdr:nvSpPr>
        <xdr:cNvPr id="276" name="n_3mainValue【福祉施設】&#10;有形固定資産減価償却率">
          <a:extLst>
            <a:ext uri="{FF2B5EF4-FFF2-40B4-BE49-F238E27FC236}">
              <a16:creationId xmlns:a16="http://schemas.microsoft.com/office/drawing/2014/main" id="{6D5BA7C2-F6D1-4F11-8A4A-0E5A3B3E2E6A}"/>
            </a:ext>
          </a:extLst>
        </xdr:cNvPr>
        <xdr:cNvSpPr txBox="1"/>
      </xdr:nvSpPr>
      <xdr:spPr>
        <a:xfrm>
          <a:off x="1816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18FDD73E-5E0E-49F8-B91C-B3EEBF113C8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4789507A-C36E-4412-89EF-6768249E8EE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DCAC32AC-59C5-4D7F-8130-802E493C417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228A0542-375B-46A9-ADA6-B336B040978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DB7E7494-81AF-44EB-9359-30A2EE106C4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84A8BA77-96F7-409F-80E5-DE6C8A5705B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3DAAB36E-9EEC-4709-9975-1D230E94D3C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5E2BB9B2-B6F1-4B95-A656-DEAE681CDD6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53410CBB-BCD6-4DB7-9434-58DE02D41E0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5EB87A26-56A9-4DC1-8516-B9297915EE4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a:extLst>
            <a:ext uri="{FF2B5EF4-FFF2-40B4-BE49-F238E27FC236}">
              <a16:creationId xmlns:a16="http://schemas.microsoft.com/office/drawing/2014/main" id="{85B9B945-8FA2-42A7-8E44-7E186A2248D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a:extLst>
            <a:ext uri="{FF2B5EF4-FFF2-40B4-BE49-F238E27FC236}">
              <a16:creationId xmlns:a16="http://schemas.microsoft.com/office/drawing/2014/main" id="{6F3199C6-61F8-475F-A0C8-726720C6515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a:extLst>
            <a:ext uri="{FF2B5EF4-FFF2-40B4-BE49-F238E27FC236}">
              <a16:creationId xmlns:a16="http://schemas.microsoft.com/office/drawing/2014/main" id="{B5161EF7-998C-40AE-A99A-27FDA193B3C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a:extLst>
            <a:ext uri="{FF2B5EF4-FFF2-40B4-BE49-F238E27FC236}">
              <a16:creationId xmlns:a16="http://schemas.microsoft.com/office/drawing/2014/main" id="{8D366F2F-B8E1-442C-816A-4A08F79EA36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a:extLst>
            <a:ext uri="{FF2B5EF4-FFF2-40B4-BE49-F238E27FC236}">
              <a16:creationId xmlns:a16="http://schemas.microsoft.com/office/drawing/2014/main" id="{B2E5B1D9-64C6-46ED-A4AD-98E057AC6D0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a:extLst>
            <a:ext uri="{FF2B5EF4-FFF2-40B4-BE49-F238E27FC236}">
              <a16:creationId xmlns:a16="http://schemas.microsoft.com/office/drawing/2014/main" id="{7959F1AC-770E-4000-AB44-5CFB228870C3}"/>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a:extLst>
            <a:ext uri="{FF2B5EF4-FFF2-40B4-BE49-F238E27FC236}">
              <a16:creationId xmlns:a16="http://schemas.microsoft.com/office/drawing/2014/main" id="{45A7451E-C6DB-4383-90E8-842BF7665AE8}"/>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a:extLst>
            <a:ext uri="{FF2B5EF4-FFF2-40B4-BE49-F238E27FC236}">
              <a16:creationId xmlns:a16="http://schemas.microsoft.com/office/drawing/2014/main" id="{3BF9329B-D843-4C63-A2F1-6AE4B688536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a:extLst>
            <a:ext uri="{FF2B5EF4-FFF2-40B4-BE49-F238E27FC236}">
              <a16:creationId xmlns:a16="http://schemas.microsoft.com/office/drawing/2014/main" id="{2D98A0AD-DD30-40C4-B025-7949A20D421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6" name="テキスト ボックス 295">
          <a:extLst>
            <a:ext uri="{FF2B5EF4-FFF2-40B4-BE49-F238E27FC236}">
              <a16:creationId xmlns:a16="http://schemas.microsoft.com/office/drawing/2014/main" id="{B23A611F-5125-4BCE-AB8F-576453500AB8}"/>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a:extLst>
            <a:ext uri="{FF2B5EF4-FFF2-40B4-BE49-F238E27FC236}">
              <a16:creationId xmlns:a16="http://schemas.microsoft.com/office/drawing/2014/main" id="{E9914FD9-C7F2-41DF-AF46-2E31C9785533}"/>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8" name="テキスト ボックス 297">
          <a:extLst>
            <a:ext uri="{FF2B5EF4-FFF2-40B4-BE49-F238E27FC236}">
              <a16:creationId xmlns:a16="http://schemas.microsoft.com/office/drawing/2014/main" id="{2A291030-5237-48C3-9449-B6D46077A01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CDD7AD77-BBDF-4E04-BDFC-82E84A8F772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id="{C63F77A6-2E2A-4E30-9092-D83927CBD2E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a:extLst>
            <a:ext uri="{FF2B5EF4-FFF2-40B4-BE49-F238E27FC236}">
              <a16:creationId xmlns:a16="http://schemas.microsoft.com/office/drawing/2014/main" id="{D3F96929-BB57-4181-96F0-A90EF0F6894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02" name="直線コネクタ 301">
          <a:extLst>
            <a:ext uri="{FF2B5EF4-FFF2-40B4-BE49-F238E27FC236}">
              <a16:creationId xmlns:a16="http://schemas.microsoft.com/office/drawing/2014/main" id="{BAB57E47-4FD9-485D-AA19-AB0EEF2CAAF8}"/>
            </a:ext>
          </a:extLst>
        </xdr:cNvPr>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03" name="【福祉施設】&#10;一人当たり面積最小値テキスト">
          <a:extLst>
            <a:ext uri="{FF2B5EF4-FFF2-40B4-BE49-F238E27FC236}">
              <a16:creationId xmlns:a16="http://schemas.microsoft.com/office/drawing/2014/main" id="{7C304103-4541-4580-BB9C-72AD130BB929}"/>
            </a:ext>
          </a:extLst>
        </xdr:cNvPr>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04" name="直線コネクタ 303">
          <a:extLst>
            <a:ext uri="{FF2B5EF4-FFF2-40B4-BE49-F238E27FC236}">
              <a16:creationId xmlns:a16="http://schemas.microsoft.com/office/drawing/2014/main" id="{7AE0E7E9-9252-4E9D-8037-D691E65F3CDF}"/>
            </a:ext>
          </a:extLst>
        </xdr:cNvPr>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05" name="【福祉施設】&#10;一人当たり面積最大値テキスト">
          <a:extLst>
            <a:ext uri="{FF2B5EF4-FFF2-40B4-BE49-F238E27FC236}">
              <a16:creationId xmlns:a16="http://schemas.microsoft.com/office/drawing/2014/main" id="{46A2BC81-7BBB-42D5-8EF5-CCA77584BFEC}"/>
            </a:ext>
          </a:extLst>
        </xdr:cNvPr>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06" name="直線コネクタ 305">
          <a:extLst>
            <a:ext uri="{FF2B5EF4-FFF2-40B4-BE49-F238E27FC236}">
              <a16:creationId xmlns:a16="http://schemas.microsoft.com/office/drawing/2014/main" id="{61107EC5-8A42-4625-97F6-168A69D49C76}"/>
            </a:ext>
          </a:extLst>
        </xdr:cNvPr>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307" name="【福祉施設】&#10;一人当たり面積平均値テキスト">
          <a:extLst>
            <a:ext uri="{FF2B5EF4-FFF2-40B4-BE49-F238E27FC236}">
              <a16:creationId xmlns:a16="http://schemas.microsoft.com/office/drawing/2014/main" id="{CF898D36-5249-4C22-84FB-61A18ACB4A3D}"/>
            </a:ext>
          </a:extLst>
        </xdr:cNvPr>
        <xdr:cNvSpPr txBox="1"/>
      </xdr:nvSpPr>
      <xdr:spPr>
        <a:xfrm>
          <a:off x="10515600" y="1452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08" name="フローチャート: 判断 307">
          <a:extLst>
            <a:ext uri="{FF2B5EF4-FFF2-40B4-BE49-F238E27FC236}">
              <a16:creationId xmlns:a16="http://schemas.microsoft.com/office/drawing/2014/main" id="{48EE939F-6BFB-4804-A315-E22B3A7CDA28}"/>
            </a:ext>
          </a:extLst>
        </xdr:cNvPr>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09" name="フローチャート: 判断 308">
          <a:extLst>
            <a:ext uri="{FF2B5EF4-FFF2-40B4-BE49-F238E27FC236}">
              <a16:creationId xmlns:a16="http://schemas.microsoft.com/office/drawing/2014/main" id="{921EBBE4-4502-4BA1-9BBB-73E5F5BDDE1D}"/>
            </a:ext>
          </a:extLst>
        </xdr:cNvPr>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97263</xdr:rowOff>
    </xdr:from>
    <xdr:ext cx="469744" cy="259045"/>
    <xdr:sp macro="" textlink="">
      <xdr:nvSpPr>
        <xdr:cNvPr id="310" name="n_1aveValue【福祉施設】&#10;一人当たり面積">
          <a:extLst>
            <a:ext uri="{FF2B5EF4-FFF2-40B4-BE49-F238E27FC236}">
              <a16:creationId xmlns:a16="http://schemas.microsoft.com/office/drawing/2014/main" id="{306562D7-1A6D-40C3-B544-E9306FE1445D}"/>
            </a:ext>
          </a:extLst>
        </xdr:cNvPr>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137523</xdr:rowOff>
    </xdr:from>
    <xdr:to>
      <xdr:col>46</xdr:col>
      <xdr:colOff>38100</xdr:colOff>
      <xdr:row>85</xdr:row>
      <xdr:rowOff>67673</xdr:rowOff>
    </xdr:to>
    <xdr:sp macro="" textlink="">
      <xdr:nvSpPr>
        <xdr:cNvPr id="311" name="フローチャート: 判断 310">
          <a:extLst>
            <a:ext uri="{FF2B5EF4-FFF2-40B4-BE49-F238E27FC236}">
              <a16:creationId xmlns:a16="http://schemas.microsoft.com/office/drawing/2014/main" id="{22EF769D-A698-42C5-9F27-50EF299FE060}"/>
            </a:ext>
          </a:extLst>
        </xdr:cNvPr>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58800</xdr:rowOff>
    </xdr:from>
    <xdr:ext cx="469744" cy="259045"/>
    <xdr:sp macro="" textlink="">
      <xdr:nvSpPr>
        <xdr:cNvPr id="312" name="n_2aveValue【福祉施設】&#10;一人当たり面積">
          <a:extLst>
            <a:ext uri="{FF2B5EF4-FFF2-40B4-BE49-F238E27FC236}">
              <a16:creationId xmlns:a16="http://schemas.microsoft.com/office/drawing/2014/main" id="{9420A6B4-852B-48EC-99E0-A61701FBFDA7}"/>
            </a:ext>
          </a:extLst>
        </xdr:cNvPr>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24856</xdr:rowOff>
    </xdr:from>
    <xdr:to>
      <xdr:col>41</xdr:col>
      <xdr:colOff>101600</xdr:colOff>
      <xdr:row>85</xdr:row>
      <xdr:rowOff>126456</xdr:rowOff>
    </xdr:to>
    <xdr:sp macro="" textlink="">
      <xdr:nvSpPr>
        <xdr:cNvPr id="313" name="フローチャート: 判断 312">
          <a:extLst>
            <a:ext uri="{FF2B5EF4-FFF2-40B4-BE49-F238E27FC236}">
              <a16:creationId xmlns:a16="http://schemas.microsoft.com/office/drawing/2014/main" id="{DCEDE46A-6BF4-4461-9E89-84D9BA5D3D21}"/>
            </a:ext>
          </a:extLst>
        </xdr:cNvPr>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117583</xdr:rowOff>
    </xdr:from>
    <xdr:ext cx="469744" cy="259045"/>
    <xdr:sp macro="" textlink="">
      <xdr:nvSpPr>
        <xdr:cNvPr id="314" name="n_3aveValue【福祉施設】&#10;一人当たり面積">
          <a:extLst>
            <a:ext uri="{FF2B5EF4-FFF2-40B4-BE49-F238E27FC236}">
              <a16:creationId xmlns:a16="http://schemas.microsoft.com/office/drawing/2014/main" id="{5CF6E077-5626-483C-A844-52A6DEF69EF8}"/>
            </a:ext>
          </a:extLst>
        </xdr:cNvPr>
        <xdr:cNvSpPr txBox="1"/>
      </xdr:nvSpPr>
      <xdr:spPr>
        <a:xfrm>
          <a:off x="76264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53CBF0FB-CA88-4671-B8E9-544B396E3F6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B5987EDC-B8CD-4639-9DFC-E9C8AB5737F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8372759C-B6D9-4AA2-85B1-DC39F2C7FC5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956206F7-0F1B-476C-AAFE-D7A92B8D8F9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609E8B39-FB84-4BA9-9035-56DA382A6FD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86905</xdr:rowOff>
    </xdr:from>
    <xdr:to>
      <xdr:col>50</xdr:col>
      <xdr:colOff>165100</xdr:colOff>
      <xdr:row>86</xdr:row>
      <xdr:rowOff>17055</xdr:rowOff>
    </xdr:to>
    <xdr:sp macro="" textlink="">
      <xdr:nvSpPr>
        <xdr:cNvPr id="320" name="楕円 319">
          <a:extLst>
            <a:ext uri="{FF2B5EF4-FFF2-40B4-BE49-F238E27FC236}">
              <a16:creationId xmlns:a16="http://schemas.microsoft.com/office/drawing/2014/main" id="{B3A42C7E-6826-4FA5-81A2-C6A78BEEDBBF}"/>
            </a:ext>
          </a:extLst>
        </xdr:cNvPr>
        <xdr:cNvSpPr/>
      </xdr:nvSpPr>
      <xdr:spPr>
        <a:xfrm>
          <a:off x="9588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21" name="楕円 320">
          <a:extLst>
            <a:ext uri="{FF2B5EF4-FFF2-40B4-BE49-F238E27FC236}">
              <a16:creationId xmlns:a16="http://schemas.microsoft.com/office/drawing/2014/main" id="{F6F7F2DE-3555-4E9F-9DFF-574B29A80F7A}"/>
            </a:ext>
          </a:extLst>
        </xdr:cNvPr>
        <xdr:cNvSpPr/>
      </xdr:nvSpPr>
      <xdr:spPr>
        <a:xfrm>
          <a:off x="8699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83820</xdr:rowOff>
    </xdr:from>
    <xdr:to>
      <xdr:col>50</xdr:col>
      <xdr:colOff>114300</xdr:colOff>
      <xdr:row>85</xdr:row>
      <xdr:rowOff>137705</xdr:rowOff>
    </xdr:to>
    <xdr:cxnSp macro="">
      <xdr:nvCxnSpPr>
        <xdr:cNvPr id="322" name="直線コネクタ 321">
          <a:extLst>
            <a:ext uri="{FF2B5EF4-FFF2-40B4-BE49-F238E27FC236}">
              <a16:creationId xmlns:a16="http://schemas.microsoft.com/office/drawing/2014/main" id="{25189251-807B-40A2-A950-BA00769B6719}"/>
            </a:ext>
          </a:extLst>
        </xdr:cNvPr>
        <xdr:cNvCxnSpPr/>
      </xdr:nvCxnSpPr>
      <xdr:spPr>
        <a:xfrm>
          <a:off x="8750300" y="14485620"/>
          <a:ext cx="889000" cy="22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36286</xdr:rowOff>
    </xdr:from>
    <xdr:to>
      <xdr:col>41</xdr:col>
      <xdr:colOff>101600</xdr:colOff>
      <xdr:row>84</xdr:row>
      <xdr:rowOff>137886</xdr:rowOff>
    </xdr:to>
    <xdr:sp macro="" textlink="">
      <xdr:nvSpPr>
        <xdr:cNvPr id="323" name="楕円 322">
          <a:extLst>
            <a:ext uri="{FF2B5EF4-FFF2-40B4-BE49-F238E27FC236}">
              <a16:creationId xmlns:a16="http://schemas.microsoft.com/office/drawing/2014/main" id="{6AFBAA9C-1289-4AAC-8201-6237B6D94444}"/>
            </a:ext>
          </a:extLst>
        </xdr:cNvPr>
        <xdr:cNvSpPr/>
      </xdr:nvSpPr>
      <xdr:spPr>
        <a:xfrm>
          <a:off x="7810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83820</xdr:rowOff>
    </xdr:from>
    <xdr:to>
      <xdr:col>45</xdr:col>
      <xdr:colOff>177800</xdr:colOff>
      <xdr:row>84</xdr:row>
      <xdr:rowOff>87086</xdr:rowOff>
    </xdr:to>
    <xdr:cxnSp macro="">
      <xdr:nvCxnSpPr>
        <xdr:cNvPr id="324" name="直線コネクタ 323">
          <a:extLst>
            <a:ext uri="{FF2B5EF4-FFF2-40B4-BE49-F238E27FC236}">
              <a16:creationId xmlns:a16="http://schemas.microsoft.com/office/drawing/2014/main" id="{597CD7AB-9C57-40B3-B46A-7742A397583F}"/>
            </a:ext>
          </a:extLst>
        </xdr:cNvPr>
        <xdr:cNvCxnSpPr/>
      </xdr:nvCxnSpPr>
      <xdr:spPr>
        <a:xfrm flipV="1">
          <a:off x="7861300" y="144856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8182</xdr:rowOff>
    </xdr:from>
    <xdr:ext cx="469744" cy="259045"/>
    <xdr:sp macro="" textlink="">
      <xdr:nvSpPr>
        <xdr:cNvPr id="325" name="n_1mainValue【福祉施設】&#10;一人当たり面積">
          <a:extLst>
            <a:ext uri="{FF2B5EF4-FFF2-40B4-BE49-F238E27FC236}">
              <a16:creationId xmlns:a16="http://schemas.microsoft.com/office/drawing/2014/main" id="{008DE0E5-18BC-4506-AD72-C4DEB4FC81E7}"/>
            </a:ext>
          </a:extLst>
        </xdr:cNvPr>
        <xdr:cNvSpPr txBox="1"/>
      </xdr:nvSpPr>
      <xdr:spPr>
        <a:xfrm>
          <a:off x="9391727" y="147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26" name="n_2mainValue【福祉施設】&#10;一人当たり面積">
          <a:extLst>
            <a:ext uri="{FF2B5EF4-FFF2-40B4-BE49-F238E27FC236}">
              <a16:creationId xmlns:a16="http://schemas.microsoft.com/office/drawing/2014/main" id="{5FE5C0F8-E224-4650-8EE7-F82FE2B63AA1}"/>
            </a:ext>
          </a:extLst>
        </xdr:cNvPr>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154413</xdr:rowOff>
    </xdr:from>
    <xdr:ext cx="469744" cy="259045"/>
    <xdr:sp macro="" textlink="">
      <xdr:nvSpPr>
        <xdr:cNvPr id="327" name="n_3mainValue【福祉施設】&#10;一人当たり面積">
          <a:extLst>
            <a:ext uri="{FF2B5EF4-FFF2-40B4-BE49-F238E27FC236}">
              <a16:creationId xmlns:a16="http://schemas.microsoft.com/office/drawing/2014/main" id="{4A635CE1-4C28-484E-B377-3FAF1F5228CB}"/>
            </a:ext>
          </a:extLst>
        </xdr:cNvPr>
        <xdr:cNvSpPr txBox="1"/>
      </xdr:nvSpPr>
      <xdr:spPr>
        <a:xfrm>
          <a:off x="76264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1D4379FC-8BF5-42BD-86A1-30CA7B5E001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7C1FE69A-6953-4ABB-9941-7277CEEE52E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0CFAD7DE-2FBA-4B62-B6D7-67AEB03C309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993A94AB-4D10-4817-815B-758F919DD97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8542F2DC-5D2F-4BDA-9BC9-E1D37363195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17A54F2B-F8CD-4933-9548-372C7579042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A9CA402A-E9B2-45CF-B564-A12F40FAF32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E443DDF6-D923-41D0-8562-C31A32A57D2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a:extLst>
            <a:ext uri="{FF2B5EF4-FFF2-40B4-BE49-F238E27FC236}">
              <a16:creationId xmlns:a16="http://schemas.microsoft.com/office/drawing/2014/main" id="{17AE3006-ED15-44C5-9307-79081E7997F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a:extLst>
            <a:ext uri="{FF2B5EF4-FFF2-40B4-BE49-F238E27FC236}">
              <a16:creationId xmlns:a16="http://schemas.microsoft.com/office/drawing/2014/main" id="{E94CE81C-9B3B-4FA3-8098-135B34DC66E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a:extLst>
            <a:ext uri="{FF2B5EF4-FFF2-40B4-BE49-F238E27FC236}">
              <a16:creationId xmlns:a16="http://schemas.microsoft.com/office/drawing/2014/main" id="{7415764C-E618-47E5-9A93-DD7C42F01AB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a:extLst>
            <a:ext uri="{FF2B5EF4-FFF2-40B4-BE49-F238E27FC236}">
              <a16:creationId xmlns:a16="http://schemas.microsoft.com/office/drawing/2014/main" id="{9F6D8352-8D37-4559-A82F-208C80D63701}"/>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a:extLst>
            <a:ext uri="{FF2B5EF4-FFF2-40B4-BE49-F238E27FC236}">
              <a16:creationId xmlns:a16="http://schemas.microsoft.com/office/drawing/2014/main" id="{F70F54D0-40D2-4A51-9674-690A2F70CB3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a:extLst>
            <a:ext uri="{FF2B5EF4-FFF2-40B4-BE49-F238E27FC236}">
              <a16:creationId xmlns:a16="http://schemas.microsoft.com/office/drawing/2014/main" id="{781BB8EC-917F-45A5-ACE6-6087DDA892A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a:extLst>
            <a:ext uri="{FF2B5EF4-FFF2-40B4-BE49-F238E27FC236}">
              <a16:creationId xmlns:a16="http://schemas.microsoft.com/office/drawing/2014/main" id="{9DB08B35-6F9A-4303-8B01-273BD9F2081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a:extLst>
            <a:ext uri="{FF2B5EF4-FFF2-40B4-BE49-F238E27FC236}">
              <a16:creationId xmlns:a16="http://schemas.microsoft.com/office/drawing/2014/main" id="{42988DBE-38B8-4CBA-A689-00D8C373B2D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a:extLst>
            <a:ext uri="{FF2B5EF4-FFF2-40B4-BE49-F238E27FC236}">
              <a16:creationId xmlns:a16="http://schemas.microsoft.com/office/drawing/2014/main" id="{C6D4CA3F-64BC-4099-A4E4-587BBD05EB7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a:extLst>
            <a:ext uri="{FF2B5EF4-FFF2-40B4-BE49-F238E27FC236}">
              <a16:creationId xmlns:a16="http://schemas.microsoft.com/office/drawing/2014/main" id="{7E5339E1-A3E7-4481-898B-3B4FA5AC21C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a:extLst>
            <a:ext uri="{FF2B5EF4-FFF2-40B4-BE49-F238E27FC236}">
              <a16:creationId xmlns:a16="http://schemas.microsoft.com/office/drawing/2014/main" id="{63F56797-5FC2-4AEE-9F75-215D1A00AAE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a:extLst>
            <a:ext uri="{FF2B5EF4-FFF2-40B4-BE49-F238E27FC236}">
              <a16:creationId xmlns:a16="http://schemas.microsoft.com/office/drawing/2014/main" id="{C73D39A8-FB0B-4158-BF5D-27F3A0C1CF7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a:extLst>
            <a:ext uri="{FF2B5EF4-FFF2-40B4-BE49-F238E27FC236}">
              <a16:creationId xmlns:a16="http://schemas.microsoft.com/office/drawing/2014/main" id="{9B537727-1758-4ADB-B677-A35DF3E9366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a:extLst>
            <a:ext uri="{FF2B5EF4-FFF2-40B4-BE49-F238E27FC236}">
              <a16:creationId xmlns:a16="http://schemas.microsoft.com/office/drawing/2014/main" id="{B1CAD105-4F4C-430C-8FF3-909C63B2AA91}"/>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a16="http://schemas.microsoft.com/office/drawing/2014/main" id="{54F98B43-9F9E-464F-8514-A70D42FF6F7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a:extLst>
            <a:ext uri="{FF2B5EF4-FFF2-40B4-BE49-F238E27FC236}">
              <a16:creationId xmlns:a16="http://schemas.microsoft.com/office/drawing/2014/main" id="{0213B2BB-AA46-430D-B7F4-DE1D75688F17}"/>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a:extLst>
            <a:ext uri="{FF2B5EF4-FFF2-40B4-BE49-F238E27FC236}">
              <a16:creationId xmlns:a16="http://schemas.microsoft.com/office/drawing/2014/main" id="{BE1F534D-AC84-49B8-A698-506B713D009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53" name="直線コネクタ 352">
          <a:extLst>
            <a:ext uri="{FF2B5EF4-FFF2-40B4-BE49-F238E27FC236}">
              <a16:creationId xmlns:a16="http://schemas.microsoft.com/office/drawing/2014/main" id="{CBF43986-4FD4-4CBD-8390-D899DCD05041}"/>
            </a:ext>
          </a:extLst>
        </xdr:cNvPr>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54" name="【市民会館】&#10;有形固定資産減価償却率最小値テキスト">
          <a:extLst>
            <a:ext uri="{FF2B5EF4-FFF2-40B4-BE49-F238E27FC236}">
              <a16:creationId xmlns:a16="http://schemas.microsoft.com/office/drawing/2014/main" id="{A629DFD4-0CD1-452A-AB18-C774471B813D}"/>
            </a:ext>
          </a:extLst>
        </xdr:cNvPr>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55" name="直線コネクタ 354">
          <a:extLst>
            <a:ext uri="{FF2B5EF4-FFF2-40B4-BE49-F238E27FC236}">
              <a16:creationId xmlns:a16="http://schemas.microsoft.com/office/drawing/2014/main" id="{F90EA921-E14E-41C2-96D2-D6DAB988D250}"/>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6" name="【市民会館】&#10;有形固定資産減価償却率最大値テキスト">
          <a:extLst>
            <a:ext uri="{FF2B5EF4-FFF2-40B4-BE49-F238E27FC236}">
              <a16:creationId xmlns:a16="http://schemas.microsoft.com/office/drawing/2014/main" id="{61297F05-DA19-42D9-AF09-7FC38935DCBE}"/>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7" name="直線コネクタ 356">
          <a:extLst>
            <a:ext uri="{FF2B5EF4-FFF2-40B4-BE49-F238E27FC236}">
              <a16:creationId xmlns:a16="http://schemas.microsoft.com/office/drawing/2014/main" id="{D545A381-DE42-4907-B7C1-D72D67F35FC7}"/>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358" name="【市民会館】&#10;有形固定資産減価償却率平均値テキスト">
          <a:extLst>
            <a:ext uri="{FF2B5EF4-FFF2-40B4-BE49-F238E27FC236}">
              <a16:creationId xmlns:a16="http://schemas.microsoft.com/office/drawing/2014/main" id="{2A05A5B5-A93D-4F09-91FE-871EF3C10406}"/>
            </a:ext>
          </a:extLst>
        </xdr:cNvPr>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59" name="フローチャート: 判断 358">
          <a:extLst>
            <a:ext uri="{FF2B5EF4-FFF2-40B4-BE49-F238E27FC236}">
              <a16:creationId xmlns:a16="http://schemas.microsoft.com/office/drawing/2014/main" id="{D3186A3E-6658-4C32-8C5E-BAE89BA1F6E6}"/>
            </a:ext>
          </a:extLst>
        </xdr:cNvPr>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60" name="フローチャート: 判断 359">
          <a:extLst>
            <a:ext uri="{FF2B5EF4-FFF2-40B4-BE49-F238E27FC236}">
              <a16:creationId xmlns:a16="http://schemas.microsoft.com/office/drawing/2014/main" id="{4CA6DDBB-7463-4ED8-A392-BBAA0D180C65}"/>
            </a:ext>
          </a:extLst>
        </xdr:cNvPr>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74040</xdr:rowOff>
    </xdr:from>
    <xdr:ext cx="405111" cy="259045"/>
    <xdr:sp macro="" textlink="">
      <xdr:nvSpPr>
        <xdr:cNvPr id="361" name="n_1aveValue【市民会館】&#10;有形固定資産減価償却率">
          <a:extLst>
            <a:ext uri="{FF2B5EF4-FFF2-40B4-BE49-F238E27FC236}">
              <a16:creationId xmlns:a16="http://schemas.microsoft.com/office/drawing/2014/main" id="{CB10FB8E-E0A5-494D-B1B5-99413105FF64}"/>
            </a:ext>
          </a:extLst>
        </xdr:cNvPr>
        <xdr:cNvSpPr txBox="1"/>
      </xdr:nvSpPr>
      <xdr:spPr>
        <a:xfrm>
          <a:off x="35820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907</xdr:rowOff>
    </xdr:from>
    <xdr:to>
      <xdr:col>15</xdr:col>
      <xdr:colOff>101600</xdr:colOff>
      <xdr:row>104</xdr:row>
      <xdr:rowOff>102507</xdr:rowOff>
    </xdr:to>
    <xdr:sp macro="" textlink="">
      <xdr:nvSpPr>
        <xdr:cNvPr id="362" name="フローチャート: 判断 361">
          <a:extLst>
            <a:ext uri="{FF2B5EF4-FFF2-40B4-BE49-F238E27FC236}">
              <a16:creationId xmlns:a16="http://schemas.microsoft.com/office/drawing/2014/main" id="{66768AAD-3CBE-4EF9-9543-39F1F6303826}"/>
            </a:ext>
          </a:extLst>
        </xdr:cNvPr>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93634</xdr:rowOff>
    </xdr:from>
    <xdr:ext cx="405111" cy="259045"/>
    <xdr:sp macro="" textlink="">
      <xdr:nvSpPr>
        <xdr:cNvPr id="363" name="n_2aveValue【市民会館】&#10;有形固定資産減価償却率">
          <a:extLst>
            <a:ext uri="{FF2B5EF4-FFF2-40B4-BE49-F238E27FC236}">
              <a16:creationId xmlns:a16="http://schemas.microsoft.com/office/drawing/2014/main" id="{3B9FC751-FC35-4CDD-8D05-B21FAC897169}"/>
            </a:ext>
          </a:extLst>
        </xdr:cNvPr>
        <xdr:cNvSpPr txBox="1"/>
      </xdr:nvSpPr>
      <xdr:spPr>
        <a:xfrm>
          <a:off x="2705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170724</xdr:rowOff>
    </xdr:from>
    <xdr:to>
      <xdr:col>10</xdr:col>
      <xdr:colOff>165100</xdr:colOff>
      <xdr:row>104</xdr:row>
      <xdr:rowOff>100874</xdr:rowOff>
    </xdr:to>
    <xdr:sp macro="" textlink="">
      <xdr:nvSpPr>
        <xdr:cNvPr id="364" name="フローチャート: 判断 363">
          <a:extLst>
            <a:ext uri="{FF2B5EF4-FFF2-40B4-BE49-F238E27FC236}">
              <a16:creationId xmlns:a16="http://schemas.microsoft.com/office/drawing/2014/main" id="{09861567-9508-47CE-A242-2BFF72AEE70A}"/>
            </a:ext>
          </a:extLst>
        </xdr:cNvPr>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92001</xdr:rowOff>
    </xdr:from>
    <xdr:ext cx="405111" cy="259045"/>
    <xdr:sp macro="" textlink="">
      <xdr:nvSpPr>
        <xdr:cNvPr id="365" name="n_3aveValue【市民会館】&#10;有形固定資産減価償却率">
          <a:extLst>
            <a:ext uri="{FF2B5EF4-FFF2-40B4-BE49-F238E27FC236}">
              <a16:creationId xmlns:a16="http://schemas.microsoft.com/office/drawing/2014/main" id="{9E3B79AA-D568-49B4-8AFE-EB9F5F39649B}"/>
            </a:ext>
          </a:extLst>
        </xdr:cNvPr>
        <xdr:cNvSpPr txBox="1"/>
      </xdr:nvSpPr>
      <xdr:spPr>
        <a:xfrm>
          <a:off x="1816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DFB9CCED-CF39-401F-A8C6-E294A1BD22C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89499829-9470-4119-8468-CB1F887D90A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2181E62F-42E8-4798-A0C1-FF53B1ED211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D31C7B5A-7981-43BC-A22B-C20EE577E96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ADCECE20-8626-44B3-90E5-2DCF12DD608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142966</xdr:rowOff>
    </xdr:from>
    <xdr:to>
      <xdr:col>20</xdr:col>
      <xdr:colOff>38100</xdr:colOff>
      <xdr:row>103</xdr:row>
      <xdr:rowOff>73116</xdr:rowOff>
    </xdr:to>
    <xdr:sp macro="" textlink="">
      <xdr:nvSpPr>
        <xdr:cNvPr id="371" name="楕円 370">
          <a:extLst>
            <a:ext uri="{FF2B5EF4-FFF2-40B4-BE49-F238E27FC236}">
              <a16:creationId xmlns:a16="http://schemas.microsoft.com/office/drawing/2014/main" id="{1832C190-F714-42C0-9639-55332C4F5CBD}"/>
            </a:ext>
          </a:extLst>
        </xdr:cNvPr>
        <xdr:cNvSpPr/>
      </xdr:nvSpPr>
      <xdr:spPr>
        <a:xfrm>
          <a:off x="3746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7438</xdr:rowOff>
    </xdr:from>
    <xdr:to>
      <xdr:col>15</xdr:col>
      <xdr:colOff>101600</xdr:colOff>
      <xdr:row>103</xdr:row>
      <xdr:rowOff>109038</xdr:rowOff>
    </xdr:to>
    <xdr:sp macro="" textlink="">
      <xdr:nvSpPr>
        <xdr:cNvPr id="372" name="楕円 371">
          <a:extLst>
            <a:ext uri="{FF2B5EF4-FFF2-40B4-BE49-F238E27FC236}">
              <a16:creationId xmlns:a16="http://schemas.microsoft.com/office/drawing/2014/main" id="{57BDCE08-9917-48C4-93CD-F23B526BFF49}"/>
            </a:ext>
          </a:extLst>
        </xdr:cNvPr>
        <xdr:cNvSpPr/>
      </xdr:nvSpPr>
      <xdr:spPr>
        <a:xfrm>
          <a:off x="2857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22316</xdr:rowOff>
    </xdr:from>
    <xdr:to>
      <xdr:col>19</xdr:col>
      <xdr:colOff>177800</xdr:colOff>
      <xdr:row>103</xdr:row>
      <xdr:rowOff>58238</xdr:rowOff>
    </xdr:to>
    <xdr:cxnSp macro="">
      <xdr:nvCxnSpPr>
        <xdr:cNvPr id="373" name="直線コネクタ 372">
          <a:extLst>
            <a:ext uri="{FF2B5EF4-FFF2-40B4-BE49-F238E27FC236}">
              <a16:creationId xmlns:a16="http://schemas.microsoft.com/office/drawing/2014/main" id="{BB29B449-AE34-4E73-9B41-BB7DAF7C1F06}"/>
            </a:ext>
          </a:extLst>
        </xdr:cNvPr>
        <xdr:cNvCxnSpPr/>
      </xdr:nvCxnSpPr>
      <xdr:spPr>
        <a:xfrm flipV="1">
          <a:off x="2908300" y="176816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43362</xdr:rowOff>
    </xdr:from>
    <xdr:to>
      <xdr:col>10</xdr:col>
      <xdr:colOff>165100</xdr:colOff>
      <xdr:row>103</xdr:row>
      <xdr:rowOff>144962</xdr:rowOff>
    </xdr:to>
    <xdr:sp macro="" textlink="">
      <xdr:nvSpPr>
        <xdr:cNvPr id="374" name="楕円 373">
          <a:extLst>
            <a:ext uri="{FF2B5EF4-FFF2-40B4-BE49-F238E27FC236}">
              <a16:creationId xmlns:a16="http://schemas.microsoft.com/office/drawing/2014/main" id="{41D7E189-A9D2-4444-9B96-B3EBEB1EF28D}"/>
            </a:ext>
          </a:extLst>
        </xdr:cNvPr>
        <xdr:cNvSpPr/>
      </xdr:nvSpPr>
      <xdr:spPr>
        <a:xfrm>
          <a:off x="1968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58238</xdr:rowOff>
    </xdr:from>
    <xdr:to>
      <xdr:col>15</xdr:col>
      <xdr:colOff>50800</xdr:colOff>
      <xdr:row>103</xdr:row>
      <xdr:rowOff>94162</xdr:rowOff>
    </xdr:to>
    <xdr:cxnSp macro="">
      <xdr:nvCxnSpPr>
        <xdr:cNvPr id="375" name="直線コネクタ 374">
          <a:extLst>
            <a:ext uri="{FF2B5EF4-FFF2-40B4-BE49-F238E27FC236}">
              <a16:creationId xmlns:a16="http://schemas.microsoft.com/office/drawing/2014/main" id="{E2765165-3D8D-4095-9897-1B5610050420}"/>
            </a:ext>
          </a:extLst>
        </xdr:cNvPr>
        <xdr:cNvCxnSpPr/>
      </xdr:nvCxnSpPr>
      <xdr:spPr>
        <a:xfrm flipV="1">
          <a:off x="2019300" y="177175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89643</xdr:rowOff>
    </xdr:from>
    <xdr:ext cx="405111" cy="259045"/>
    <xdr:sp macro="" textlink="">
      <xdr:nvSpPr>
        <xdr:cNvPr id="376" name="n_1mainValue【市民会館】&#10;有形固定資産減価償却率">
          <a:extLst>
            <a:ext uri="{FF2B5EF4-FFF2-40B4-BE49-F238E27FC236}">
              <a16:creationId xmlns:a16="http://schemas.microsoft.com/office/drawing/2014/main" id="{D2A775DE-6A59-4E34-B903-268DAF71160F}"/>
            </a:ext>
          </a:extLst>
        </xdr:cNvPr>
        <xdr:cNvSpPr txBox="1"/>
      </xdr:nvSpPr>
      <xdr:spPr>
        <a:xfrm>
          <a:off x="3582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125565</xdr:rowOff>
    </xdr:from>
    <xdr:ext cx="405111" cy="259045"/>
    <xdr:sp macro="" textlink="">
      <xdr:nvSpPr>
        <xdr:cNvPr id="377" name="n_2mainValue【市民会館】&#10;有形固定資産減価償却率">
          <a:extLst>
            <a:ext uri="{FF2B5EF4-FFF2-40B4-BE49-F238E27FC236}">
              <a16:creationId xmlns:a16="http://schemas.microsoft.com/office/drawing/2014/main" id="{DFA2A1C5-6A1F-4DF2-901A-0D7F88056113}"/>
            </a:ext>
          </a:extLst>
        </xdr:cNvPr>
        <xdr:cNvSpPr txBox="1"/>
      </xdr:nvSpPr>
      <xdr:spPr>
        <a:xfrm>
          <a:off x="2705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161489</xdr:rowOff>
    </xdr:from>
    <xdr:ext cx="405111" cy="259045"/>
    <xdr:sp macro="" textlink="">
      <xdr:nvSpPr>
        <xdr:cNvPr id="378" name="n_3mainValue【市民会館】&#10;有形固定資産減価償却率">
          <a:extLst>
            <a:ext uri="{FF2B5EF4-FFF2-40B4-BE49-F238E27FC236}">
              <a16:creationId xmlns:a16="http://schemas.microsoft.com/office/drawing/2014/main" id="{C6F79CC2-BA94-4444-AF53-D82BA5C4E823}"/>
            </a:ext>
          </a:extLst>
        </xdr:cNvPr>
        <xdr:cNvSpPr txBox="1"/>
      </xdr:nvSpPr>
      <xdr:spPr>
        <a:xfrm>
          <a:off x="1816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A3DF95DA-1B71-4C3D-8535-AC938CDB50D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461E754A-CC73-4735-91E6-70DEB70692B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DEBB9137-FDA9-415F-B352-DEF54FFF776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2B6F2EEF-3BF6-45A1-BF34-31A189FE434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61219C97-A5B4-4AB1-AE76-6C33A8567B3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E638FEAA-074A-43D6-A8B7-FF1AF9C44B9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FEC1B672-482A-4676-9A57-21C33922997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1BA31710-9375-4E94-97E7-2F4A91B7034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a:extLst>
            <a:ext uri="{FF2B5EF4-FFF2-40B4-BE49-F238E27FC236}">
              <a16:creationId xmlns:a16="http://schemas.microsoft.com/office/drawing/2014/main" id="{F6A45B7A-9C17-4C4F-920E-081222444F7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a:extLst>
            <a:ext uri="{FF2B5EF4-FFF2-40B4-BE49-F238E27FC236}">
              <a16:creationId xmlns:a16="http://schemas.microsoft.com/office/drawing/2014/main" id="{7F6F18BF-63D9-496E-BF53-E11D91A1C40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9" name="直線コネクタ 388">
          <a:extLst>
            <a:ext uri="{FF2B5EF4-FFF2-40B4-BE49-F238E27FC236}">
              <a16:creationId xmlns:a16="http://schemas.microsoft.com/office/drawing/2014/main" id="{93DAAD9F-E387-4CC6-8C3E-74B41B3B79A2}"/>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0" name="テキスト ボックス 389">
          <a:extLst>
            <a:ext uri="{FF2B5EF4-FFF2-40B4-BE49-F238E27FC236}">
              <a16:creationId xmlns:a16="http://schemas.microsoft.com/office/drawing/2014/main" id="{E150CBD3-923E-4CC3-8E3B-AA7CA6BA8B68}"/>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1" name="直線コネクタ 390">
          <a:extLst>
            <a:ext uri="{FF2B5EF4-FFF2-40B4-BE49-F238E27FC236}">
              <a16:creationId xmlns:a16="http://schemas.microsoft.com/office/drawing/2014/main" id="{37DDD000-B230-43E3-92C5-5234CE7CCCB8}"/>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2" name="テキスト ボックス 391">
          <a:extLst>
            <a:ext uri="{FF2B5EF4-FFF2-40B4-BE49-F238E27FC236}">
              <a16:creationId xmlns:a16="http://schemas.microsoft.com/office/drawing/2014/main" id="{09E6C0BC-A373-4706-AA47-58A06B8BD80E}"/>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3" name="直線コネクタ 392">
          <a:extLst>
            <a:ext uri="{FF2B5EF4-FFF2-40B4-BE49-F238E27FC236}">
              <a16:creationId xmlns:a16="http://schemas.microsoft.com/office/drawing/2014/main" id="{727776D7-078B-4045-810C-F9BBE838463D}"/>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4" name="テキスト ボックス 393">
          <a:extLst>
            <a:ext uri="{FF2B5EF4-FFF2-40B4-BE49-F238E27FC236}">
              <a16:creationId xmlns:a16="http://schemas.microsoft.com/office/drawing/2014/main" id="{3D59E8E7-5346-46BB-AC5D-A55C557E3A63}"/>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5" name="直線コネクタ 394">
          <a:extLst>
            <a:ext uri="{FF2B5EF4-FFF2-40B4-BE49-F238E27FC236}">
              <a16:creationId xmlns:a16="http://schemas.microsoft.com/office/drawing/2014/main" id="{77EC7114-A549-4005-8D0F-7373CF2125C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6" name="テキスト ボックス 395">
          <a:extLst>
            <a:ext uri="{FF2B5EF4-FFF2-40B4-BE49-F238E27FC236}">
              <a16:creationId xmlns:a16="http://schemas.microsoft.com/office/drawing/2014/main" id="{5BEDB93F-5A3F-4E54-B530-A74D93012155}"/>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a:extLst>
            <a:ext uri="{FF2B5EF4-FFF2-40B4-BE49-F238E27FC236}">
              <a16:creationId xmlns:a16="http://schemas.microsoft.com/office/drawing/2014/main" id="{AAE0D14C-A571-44B8-A153-370183FC825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a:extLst>
            <a:ext uri="{FF2B5EF4-FFF2-40B4-BE49-F238E27FC236}">
              <a16:creationId xmlns:a16="http://schemas.microsoft.com/office/drawing/2014/main" id="{C1D39AC4-23AC-4259-B23F-A63A051752B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a:extLst>
            <a:ext uri="{FF2B5EF4-FFF2-40B4-BE49-F238E27FC236}">
              <a16:creationId xmlns:a16="http://schemas.microsoft.com/office/drawing/2014/main" id="{2EB68FC4-106F-4215-9748-D7840E4C956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400" name="直線コネクタ 399">
          <a:extLst>
            <a:ext uri="{FF2B5EF4-FFF2-40B4-BE49-F238E27FC236}">
              <a16:creationId xmlns:a16="http://schemas.microsoft.com/office/drawing/2014/main" id="{66D2BF8A-543E-4364-86D7-23B03F88EC2C}"/>
            </a:ext>
          </a:extLst>
        </xdr:cNvPr>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01" name="【市民会館】&#10;一人当たり面積最小値テキスト">
          <a:extLst>
            <a:ext uri="{FF2B5EF4-FFF2-40B4-BE49-F238E27FC236}">
              <a16:creationId xmlns:a16="http://schemas.microsoft.com/office/drawing/2014/main" id="{1E81A4F0-0904-40EB-817B-C7BF3E8BF984}"/>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02" name="直線コネクタ 401">
          <a:extLst>
            <a:ext uri="{FF2B5EF4-FFF2-40B4-BE49-F238E27FC236}">
              <a16:creationId xmlns:a16="http://schemas.microsoft.com/office/drawing/2014/main" id="{228D9B12-EB67-40A3-845F-3DE2ADCDAFF2}"/>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03" name="【市民会館】&#10;一人当たり面積最大値テキスト">
          <a:extLst>
            <a:ext uri="{FF2B5EF4-FFF2-40B4-BE49-F238E27FC236}">
              <a16:creationId xmlns:a16="http://schemas.microsoft.com/office/drawing/2014/main" id="{186F084B-7B47-4054-B08E-4472FBF1D767}"/>
            </a:ext>
          </a:extLst>
        </xdr:cNvPr>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04" name="直線コネクタ 403">
          <a:extLst>
            <a:ext uri="{FF2B5EF4-FFF2-40B4-BE49-F238E27FC236}">
              <a16:creationId xmlns:a16="http://schemas.microsoft.com/office/drawing/2014/main" id="{9E39420A-AE3D-482B-ABD7-C655AA07AB06}"/>
            </a:ext>
          </a:extLst>
        </xdr:cNvPr>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405" name="【市民会館】&#10;一人当たり面積平均値テキスト">
          <a:extLst>
            <a:ext uri="{FF2B5EF4-FFF2-40B4-BE49-F238E27FC236}">
              <a16:creationId xmlns:a16="http://schemas.microsoft.com/office/drawing/2014/main" id="{584E3EF8-BAB1-480F-A7A6-8EC745685095}"/>
            </a:ext>
          </a:extLst>
        </xdr:cNvPr>
        <xdr:cNvSpPr txBox="1"/>
      </xdr:nvSpPr>
      <xdr:spPr>
        <a:xfrm>
          <a:off x="10515600" y="1815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06" name="フローチャート: 判断 405">
          <a:extLst>
            <a:ext uri="{FF2B5EF4-FFF2-40B4-BE49-F238E27FC236}">
              <a16:creationId xmlns:a16="http://schemas.microsoft.com/office/drawing/2014/main" id="{48A7BF4A-4EEA-4BB8-9D7F-490A2F30849D}"/>
            </a:ext>
          </a:extLst>
        </xdr:cNvPr>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07" name="フローチャート: 判断 406">
          <a:extLst>
            <a:ext uri="{FF2B5EF4-FFF2-40B4-BE49-F238E27FC236}">
              <a16:creationId xmlns:a16="http://schemas.microsoft.com/office/drawing/2014/main" id="{9658858E-E8AE-4A05-94CC-43F52E96C17B}"/>
            </a:ext>
          </a:extLst>
        </xdr:cNvPr>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157242</xdr:rowOff>
    </xdr:from>
    <xdr:ext cx="469744" cy="259045"/>
    <xdr:sp macro="" textlink="">
      <xdr:nvSpPr>
        <xdr:cNvPr id="408" name="n_1aveValue【市民会館】&#10;一人当たり面積">
          <a:extLst>
            <a:ext uri="{FF2B5EF4-FFF2-40B4-BE49-F238E27FC236}">
              <a16:creationId xmlns:a16="http://schemas.microsoft.com/office/drawing/2014/main" id="{F6D10C87-2691-4F3E-A243-1CDD8587D002}"/>
            </a:ext>
          </a:extLst>
        </xdr:cNvPr>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32258</xdr:rowOff>
    </xdr:from>
    <xdr:to>
      <xdr:col>46</xdr:col>
      <xdr:colOff>38100</xdr:colOff>
      <xdr:row>106</xdr:row>
      <xdr:rowOff>133858</xdr:rowOff>
    </xdr:to>
    <xdr:sp macro="" textlink="">
      <xdr:nvSpPr>
        <xdr:cNvPr id="409" name="フローチャート: 判断 408">
          <a:extLst>
            <a:ext uri="{FF2B5EF4-FFF2-40B4-BE49-F238E27FC236}">
              <a16:creationId xmlns:a16="http://schemas.microsoft.com/office/drawing/2014/main" id="{9A334032-FB6A-4114-8CB1-58508A4E5DDF}"/>
            </a:ext>
          </a:extLst>
        </xdr:cNvPr>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150385</xdr:rowOff>
    </xdr:from>
    <xdr:ext cx="469744" cy="259045"/>
    <xdr:sp macro="" textlink="">
      <xdr:nvSpPr>
        <xdr:cNvPr id="410" name="n_2aveValue【市民会館】&#10;一人当たり面積">
          <a:extLst>
            <a:ext uri="{FF2B5EF4-FFF2-40B4-BE49-F238E27FC236}">
              <a16:creationId xmlns:a16="http://schemas.microsoft.com/office/drawing/2014/main" id="{B20B0FBE-6DFF-40FA-BD91-261D82B70827}"/>
            </a:ext>
          </a:extLst>
        </xdr:cNvPr>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36830</xdr:rowOff>
    </xdr:from>
    <xdr:to>
      <xdr:col>41</xdr:col>
      <xdr:colOff>101600</xdr:colOff>
      <xdr:row>106</xdr:row>
      <xdr:rowOff>138430</xdr:rowOff>
    </xdr:to>
    <xdr:sp macro="" textlink="">
      <xdr:nvSpPr>
        <xdr:cNvPr id="411" name="フローチャート: 判断 410">
          <a:extLst>
            <a:ext uri="{FF2B5EF4-FFF2-40B4-BE49-F238E27FC236}">
              <a16:creationId xmlns:a16="http://schemas.microsoft.com/office/drawing/2014/main" id="{37F98B1E-6A1F-4395-97D1-D92B927FEAA5}"/>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154957</xdr:rowOff>
    </xdr:from>
    <xdr:ext cx="469744" cy="259045"/>
    <xdr:sp macro="" textlink="">
      <xdr:nvSpPr>
        <xdr:cNvPr id="412" name="n_3aveValue【市民会館】&#10;一人当たり面積">
          <a:extLst>
            <a:ext uri="{FF2B5EF4-FFF2-40B4-BE49-F238E27FC236}">
              <a16:creationId xmlns:a16="http://schemas.microsoft.com/office/drawing/2014/main" id="{E14C6B91-0952-494D-8673-93DD95A43C91}"/>
            </a:ext>
          </a:extLst>
        </xdr:cNvPr>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6284B355-D50A-48B1-86B2-80F033D19CA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788CAC08-7C63-47D3-B48A-C5BFD6729D6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7A26563D-1527-42DF-8DCE-4C243D48D61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963DB97C-E035-4D0E-9B6E-76BD7950335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DD00EC1B-1195-477E-B4E8-F32CD18D286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41402</xdr:rowOff>
    </xdr:from>
    <xdr:to>
      <xdr:col>50</xdr:col>
      <xdr:colOff>165100</xdr:colOff>
      <xdr:row>106</xdr:row>
      <xdr:rowOff>143002</xdr:rowOff>
    </xdr:to>
    <xdr:sp macro="" textlink="">
      <xdr:nvSpPr>
        <xdr:cNvPr id="418" name="楕円 417">
          <a:extLst>
            <a:ext uri="{FF2B5EF4-FFF2-40B4-BE49-F238E27FC236}">
              <a16:creationId xmlns:a16="http://schemas.microsoft.com/office/drawing/2014/main" id="{E8837C3A-2AD1-4ADB-A664-2EF0259BC9B8}"/>
            </a:ext>
          </a:extLst>
        </xdr:cNvPr>
        <xdr:cNvSpPr/>
      </xdr:nvSpPr>
      <xdr:spPr>
        <a:xfrm>
          <a:off x="9588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41402</xdr:rowOff>
    </xdr:from>
    <xdr:to>
      <xdr:col>46</xdr:col>
      <xdr:colOff>38100</xdr:colOff>
      <xdr:row>106</xdr:row>
      <xdr:rowOff>143002</xdr:rowOff>
    </xdr:to>
    <xdr:sp macro="" textlink="">
      <xdr:nvSpPr>
        <xdr:cNvPr id="419" name="楕円 418">
          <a:extLst>
            <a:ext uri="{FF2B5EF4-FFF2-40B4-BE49-F238E27FC236}">
              <a16:creationId xmlns:a16="http://schemas.microsoft.com/office/drawing/2014/main" id="{752F95C3-BEF9-454E-A757-D1909184998F}"/>
            </a:ext>
          </a:extLst>
        </xdr:cNvPr>
        <xdr:cNvSpPr/>
      </xdr:nvSpPr>
      <xdr:spPr>
        <a:xfrm>
          <a:off x="8699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92202</xdr:rowOff>
    </xdr:from>
    <xdr:to>
      <xdr:col>50</xdr:col>
      <xdr:colOff>114300</xdr:colOff>
      <xdr:row>106</xdr:row>
      <xdr:rowOff>92202</xdr:rowOff>
    </xdr:to>
    <xdr:cxnSp macro="">
      <xdr:nvCxnSpPr>
        <xdr:cNvPr id="420" name="直線コネクタ 419">
          <a:extLst>
            <a:ext uri="{FF2B5EF4-FFF2-40B4-BE49-F238E27FC236}">
              <a16:creationId xmlns:a16="http://schemas.microsoft.com/office/drawing/2014/main" id="{3A79F9E7-7970-40B3-82A6-54BDDBF5947C}"/>
            </a:ext>
          </a:extLst>
        </xdr:cNvPr>
        <xdr:cNvCxnSpPr/>
      </xdr:nvCxnSpPr>
      <xdr:spPr>
        <a:xfrm>
          <a:off x="8750300" y="182659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41402</xdr:rowOff>
    </xdr:from>
    <xdr:to>
      <xdr:col>41</xdr:col>
      <xdr:colOff>101600</xdr:colOff>
      <xdr:row>106</xdr:row>
      <xdr:rowOff>143002</xdr:rowOff>
    </xdr:to>
    <xdr:sp macro="" textlink="">
      <xdr:nvSpPr>
        <xdr:cNvPr id="421" name="楕円 420">
          <a:extLst>
            <a:ext uri="{FF2B5EF4-FFF2-40B4-BE49-F238E27FC236}">
              <a16:creationId xmlns:a16="http://schemas.microsoft.com/office/drawing/2014/main" id="{3859F49F-91BC-40A1-BEB5-152CD256D038}"/>
            </a:ext>
          </a:extLst>
        </xdr:cNvPr>
        <xdr:cNvSpPr/>
      </xdr:nvSpPr>
      <xdr:spPr>
        <a:xfrm>
          <a:off x="7810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92202</xdr:rowOff>
    </xdr:from>
    <xdr:to>
      <xdr:col>45</xdr:col>
      <xdr:colOff>177800</xdr:colOff>
      <xdr:row>106</xdr:row>
      <xdr:rowOff>92202</xdr:rowOff>
    </xdr:to>
    <xdr:cxnSp macro="">
      <xdr:nvCxnSpPr>
        <xdr:cNvPr id="422" name="直線コネクタ 421">
          <a:extLst>
            <a:ext uri="{FF2B5EF4-FFF2-40B4-BE49-F238E27FC236}">
              <a16:creationId xmlns:a16="http://schemas.microsoft.com/office/drawing/2014/main" id="{76F15FD1-4AF8-42DF-B355-27C26B3C5B02}"/>
            </a:ext>
          </a:extLst>
        </xdr:cNvPr>
        <xdr:cNvCxnSpPr/>
      </xdr:nvCxnSpPr>
      <xdr:spPr>
        <a:xfrm>
          <a:off x="7861300" y="182659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134129</xdr:rowOff>
    </xdr:from>
    <xdr:ext cx="469744" cy="259045"/>
    <xdr:sp macro="" textlink="">
      <xdr:nvSpPr>
        <xdr:cNvPr id="423" name="n_1mainValue【市民会館】&#10;一人当たり面積">
          <a:extLst>
            <a:ext uri="{FF2B5EF4-FFF2-40B4-BE49-F238E27FC236}">
              <a16:creationId xmlns:a16="http://schemas.microsoft.com/office/drawing/2014/main" id="{6D2D0B7F-4725-4B5F-994A-B7AD4DEEA09E}"/>
            </a:ext>
          </a:extLst>
        </xdr:cNvPr>
        <xdr:cNvSpPr txBox="1"/>
      </xdr:nvSpPr>
      <xdr:spPr>
        <a:xfrm>
          <a:off x="93917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134129</xdr:rowOff>
    </xdr:from>
    <xdr:ext cx="469744" cy="259045"/>
    <xdr:sp macro="" textlink="">
      <xdr:nvSpPr>
        <xdr:cNvPr id="424" name="n_2mainValue【市民会館】&#10;一人当たり面積">
          <a:extLst>
            <a:ext uri="{FF2B5EF4-FFF2-40B4-BE49-F238E27FC236}">
              <a16:creationId xmlns:a16="http://schemas.microsoft.com/office/drawing/2014/main" id="{7D6CD955-AD46-421D-B962-1EB43E294449}"/>
            </a:ext>
          </a:extLst>
        </xdr:cNvPr>
        <xdr:cNvSpPr txBox="1"/>
      </xdr:nvSpPr>
      <xdr:spPr>
        <a:xfrm>
          <a:off x="8515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134129</xdr:rowOff>
    </xdr:from>
    <xdr:ext cx="469744" cy="259045"/>
    <xdr:sp macro="" textlink="">
      <xdr:nvSpPr>
        <xdr:cNvPr id="425" name="n_3mainValue【市民会館】&#10;一人当たり面積">
          <a:extLst>
            <a:ext uri="{FF2B5EF4-FFF2-40B4-BE49-F238E27FC236}">
              <a16:creationId xmlns:a16="http://schemas.microsoft.com/office/drawing/2014/main" id="{374FDCE0-A283-45A2-B7EE-7A8CDC110BD9}"/>
            </a:ext>
          </a:extLst>
        </xdr:cNvPr>
        <xdr:cNvSpPr txBox="1"/>
      </xdr:nvSpPr>
      <xdr:spPr>
        <a:xfrm>
          <a:off x="7626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a:extLst>
            <a:ext uri="{FF2B5EF4-FFF2-40B4-BE49-F238E27FC236}">
              <a16:creationId xmlns:a16="http://schemas.microsoft.com/office/drawing/2014/main" id="{CB00103B-AD64-4953-A607-9CE69FA2565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a:extLst>
            <a:ext uri="{FF2B5EF4-FFF2-40B4-BE49-F238E27FC236}">
              <a16:creationId xmlns:a16="http://schemas.microsoft.com/office/drawing/2014/main" id="{A80BD395-22E7-4019-A0AD-08C11322A49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a:extLst>
            <a:ext uri="{FF2B5EF4-FFF2-40B4-BE49-F238E27FC236}">
              <a16:creationId xmlns:a16="http://schemas.microsoft.com/office/drawing/2014/main" id="{F45635F0-30E7-419E-B899-4393E239671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a:extLst>
            <a:ext uri="{FF2B5EF4-FFF2-40B4-BE49-F238E27FC236}">
              <a16:creationId xmlns:a16="http://schemas.microsoft.com/office/drawing/2014/main" id="{11696241-8D5F-4C11-A818-20A08250F4E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a:extLst>
            <a:ext uri="{FF2B5EF4-FFF2-40B4-BE49-F238E27FC236}">
              <a16:creationId xmlns:a16="http://schemas.microsoft.com/office/drawing/2014/main" id="{70492501-3022-4D91-93C3-CF377B21FEE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a:extLst>
            <a:ext uri="{FF2B5EF4-FFF2-40B4-BE49-F238E27FC236}">
              <a16:creationId xmlns:a16="http://schemas.microsoft.com/office/drawing/2014/main" id="{E82BBBE9-010C-41EF-B844-6BA7D396791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a:extLst>
            <a:ext uri="{FF2B5EF4-FFF2-40B4-BE49-F238E27FC236}">
              <a16:creationId xmlns:a16="http://schemas.microsoft.com/office/drawing/2014/main" id="{4AC24F7C-24F6-438F-A2B1-BEE5B5AE015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a:extLst>
            <a:ext uri="{FF2B5EF4-FFF2-40B4-BE49-F238E27FC236}">
              <a16:creationId xmlns:a16="http://schemas.microsoft.com/office/drawing/2014/main" id="{5DA8AA10-1B59-48BC-B993-3F2259E18AE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4" name="テキスト ボックス 433">
          <a:extLst>
            <a:ext uri="{FF2B5EF4-FFF2-40B4-BE49-F238E27FC236}">
              <a16:creationId xmlns:a16="http://schemas.microsoft.com/office/drawing/2014/main" id="{0731A730-F38E-4473-890B-8182A383D0C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5" name="直線コネクタ 434">
          <a:extLst>
            <a:ext uri="{FF2B5EF4-FFF2-40B4-BE49-F238E27FC236}">
              <a16:creationId xmlns:a16="http://schemas.microsoft.com/office/drawing/2014/main" id="{DF097901-5669-4E27-9470-10DED3266BF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6" name="直線コネクタ 435">
          <a:extLst>
            <a:ext uri="{FF2B5EF4-FFF2-40B4-BE49-F238E27FC236}">
              <a16:creationId xmlns:a16="http://schemas.microsoft.com/office/drawing/2014/main" id="{370EF8CB-23B9-4747-80A6-DAB0EF7038E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7" name="テキスト ボックス 436">
          <a:extLst>
            <a:ext uri="{FF2B5EF4-FFF2-40B4-BE49-F238E27FC236}">
              <a16:creationId xmlns:a16="http://schemas.microsoft.com/office/drawing/2014/main" id="{A2F88749-E978-4624-BCF4-5BEDBC287239}"/>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8" name="直線コネクタ 437">
          <a:extLst>
            <a:ext uri="{FF2B5EF4-FFF2-40B4-BE49-F238E27FC236}">
              <a16:creationId xmlns:a16="http://schemas.microsoft.com/office/drawing/2014/main" id="{809C1CE3-77E9-498F-9FAB-15A5D7338FE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9" name="テキスト ボックス 438">
          <a:extLst>
            <a:ext uri="{FF2B5EF4-FFF2-40B4-BE49-F238E27FC236}">
              <a16:creationId xmlns:a16="http://schemas.microsoft.com/office/drawing/2014/main" id="{14C2C1BB-D183-40A1-B2FB-C3D77815A25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0" name="直線コネクタ 439">
          <a:extLst>
            <a:ext uri="{FF2B5EF4-FFF2-40B4-BE49-F238E27FC236}">
              <a16:creationId xmlns:a16="http://schemas.microsoft.com/office/drawing/2014/main" id="{778C127B-FB7A-418C-ACDC-B14CF4D102D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1" name="テキスト ボックス 440">
          <a:extLst>
            <a:ext uri="{FF2B5EF4-FFF2-40B4-BE49-F238E27FC236}">
              <a16:creationId xmlns:a16="http://schemas.microsoft.com/office/drawing/2014/main" id="{2A072AB2-8B5E-4290-99AA-54982895243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2" name="直線コネクタ 441">
          <a:extLst>
            <a:ext uri="{FF2B5EF4-FFF2-40B4-BE49-F238E27FC236}">
              <a16:creationId xmlns:a16="http://schemas.microsoft.com/office/drawing/2014/main" id="{3A8698F5-37B2-4C7C-9769-02A5DCBBAAF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3" name="テキスト ボックス 442">
          <a:extLst>
            <a:ext uri="{FF2B5EF4-FFF2-40B4-BE49-F238E27FC236}">
              <a16:creationId xmlns:a16="http://schemas.microsoft.com/office/drawing/2014/main" id="{F38F1B6A-242A-4FFA-A7AF-D582E63457F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4" name="直線コネクタ 443">
          <a:extLst>
            <a:ext uri="{FF2B5EF4-FFF2-40B4-BE49-F238E27FC236}">
              <a16:creationId xmlns:a16="http://schemas.microsoft.com/office/drawing/2014/main" id="{31DAC114-45E7-434A-ACC6-044A96D6E14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5" name="テキスト ボックス 444">
          <a:extLst>
            <a:ext uri="{FF2B5EF4-FFF2-40B4-BE49-F238E27FC236}">
              <a16:creationId xmlns:a16="http://schemas.microsoft.com/office/drawing/2014/main" id="{4C398836-9067-414C-83C0-06376CF4CCD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6" name="直線コネクタ 445">
          <a:extLst>
            <a:ext uri="{FF2B5EF4-FFF2-40B4-BE49-F238E27FC236}">
              <a16:creationId xmlns:a16="http://schemas.microsoft.com/office/drawing/2014/main" id="{9EEBC438-E97A-486D-8E2F-42BA4B3D671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7" name="テキスト ボックス 446">
          <a:extLst>
            <a:ext uri="{FF2B5EF4-FFF2-40B4-BE49-F238E27FC236}">
              <a16:creationId xmlns:a16="http://schemas.microsoft.com/office/drawing/2014/main" id="{648425D5-8E9D-451B-A725-48216BC54262}"/>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a:extLst>
            <a:ext uri="{FF2B5EF4-FFF2-40B4-BE49-F238E27FC236}">
              <a16:creationId xmlns:a16="http://schemas.microsoft.com/office/drawing/2014/main" id="{C761915A-040C-4F27-B114-C80535CD107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a:extLst>
            <a:ext uri="{FF2B5EF4-FFF2-40B4-BE49-F238E27FC236}">
              <a16:creationId xmlns:a16="http://schemas.microsoft.com/office/drawing/2014/main" id="{2B38DBAC-125F-4102-9DBB-092E8550389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a:extLst>
            <a:ext uri="{FF2B5EF4-FFF2-40B4-BE49-F238E27FC236}">
              <a16:creationId xmlns:a16="http://schemas.microsoft.com/office/drawing/2014/main" id="{2CE436F8-09D5-4A19-82F0-0DB17A377CE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51" name="直線コネクタ 450">
          <a:extLst>
            <a:ext uri="{FF2B5EF4-FFF2-40B4-BE49-F238E27FC236}">
              <a16:creationId xmlns:a16="http://schemas.microsoft.com/office/drawing/2014/main" id="{B83DF126-15AB-415C-8AA7-B6C22CC49A8F}"/>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52" name="【一般廃棄物処理施設】&#10;有形固定資産減価償却率最小値テキスト">
          <a:extLst>
            <a:ext uri="{FF2B5EF4-FFF2-40B4-BE49-F238E27FC236}">
              <a16:creationId xmlns:a16="http://schemas.microsoft.com/office/drawing/2014/main" id="{0024C202-896B-483C-8531-F91DAE763E51}"/>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53" name="直線コネクタ 452">
          <a:extLst>
            <a:ext uri="{FF2B5EF4-FFF2-40B4-BE49-F238E27FC236}">
              <a16:creationId xmlns:a16="http://schemas.microsoft.com/office/drawing/2014/main" id="{D180645C-9755-4747-AFCF-AD593F29551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54" name="【一般廃棄物処理施設】&#10;有形固定資産減価償却率最大値テキスト">
          <a:extLst>
            <a:ext uri="{FF2B5EF4-FFF2-40B4-BE49-F238E27FC236}">
              <a16:creationId xmlns:a16="http://schemas.microsoft.com/office/drawing/2014/main" id="{20696F4A-6548-4ACE-B0F3-28B6612926CC}"/>
            </a:ext>
          </a:extLst>
        </xdr:cNvPr>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55" name="直線コネクタ 454">
          <a:extLst>
            <a:ext uri="{FF2B5EF4-FFF2-40B4-BE49-F238E27FC236}">
              <a16:creationId xmlns:a16="http://schemas.microsoft.com/office/drawing/2014/main" id="{A318E61E-F76D-4708-BD95-237ACFB5CE94}"/>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456" name="【一般廃棄物処理施設】&#10;有形固定資産減価償却率平均値テキスト">
          <a:extLst>
            <a:ext uri="{FF2B5EF4-FFF2-40B4-BE49-F238E27FC236}">
              <a16:creationId xmlns:a16="http://schemas.microsoft.com/office/drawing/2014/main" id="{1DEA007F-D0DD-4014-9DAA-B0781657DC66}"/>
            </a:ext>
          </a:extLst>
        </xdr:cNvPr>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57" name="フローチャート: 判断 456">
          <a:extLst>
            <a:ext uri="{FF2B5EF4-FFF2-40B4-BE49-F238E27FC236}">
              <a16:creationId xmlns:a16="http://schemas.microsoft.com/office/drawing/2014/main" id="{3E7448E3-0F2B-458F-8263-F941E47C55F3}"/>
            </a:ext>
          </a:extLst>
        </xdr:cNvPr>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58" name="フローチャート: 判断 457">
          <a:extLst>
            <a:ext uri="{FF2B5EF4-FFF2-40B4-BE49-F238E27FC236}">
              <a16:creationId xmlns:a16="http://schemas.microsoft.com/office/drawing/2014/main" id="{6302FC13-D0FC-4025-A84C-0BFF72686FAA}"/>
            </a:ext>
          </a:extLst>
        </xdr:cNvPr>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32493</xdr:rowOff>
    </xdr:from>
    <xdr:ext cx="405111" cy="259045"/>
    <xdr:sp macro="" textlink="">
      <xdr:nvSpPr>
        <xdr:cNvPr id="459" name="n_1aveValue【一般廃棄物処理施設】&#10;有形固定資産減価償却率">
          <a:extLst>
            <a:ext uri="{FF2B5EF4-FFF2-40B4-BE49-F238E27FC236}">
              <a16:creationId xmlns:a16="http://schemas.microsoft.com/office/drawing/2014/main" id="{68D4C6F7-D56D-4539-AA34-9E354FB980EC}"/>
            </a:ext>
          </a:extLst>
        </xdr:cNvPr>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460" name="フローチャート: 判断 459">
          <a:extLst>
            <a:ext uri="{FF2B5EF4-FFF2-40B4-BE49-F238E27FC236}">
              <a16:creationId xmlns:a16="http://schemas.microsoft.com/office/drawing/2014/main" id="{00E9358B-0F2C-428F-BD31-8D2FF2970C58}"/>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16164</xdr:rowOff>
    </xdr:from>
    <xdr:ext cx="405111" cy="259045"/>
    <xdr:sp macro="" textlink="">
      <xdr:nvSpPr>
        <xdr:cNvPr id="461" name="n_2aveValue【一般廃棄物処理施設】&#10;有形固定資産減価償却率">
          <a:extLst>
            <a:ext uri="{FF2B5EF4-FFF2-40B4-BE49-F238E27FC236}">
              <a16:creationId xmlns:a16="http://schemas.microsoft.com/office/drawing/2014/main" id="{380F3CB7-F668-40AD-9EBB-6E5B0C85E48A}"/>
            </a:ext>
          </a:extLst>
        </xdr:cNvPr>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139700</xdr:rowOff>
    </xdr:from>
    <xdr:to>
      <xdr:col>72</xdr:col>
      <xdr:colOff>38100</xdr:colOff>
      <xdr:row>37</xdr:row>
      <xdr:rowOff>69850</xdr:rowOff>
    </xdr:to>
    <xdr:sp macro="" textlink="">
      <xdr:nvSpPr>
        <xdr:cNvPr id="462" name="フローチャート: 判断 461">
          <a:extLst>
            <a:ext uri="{FF2B5EF4-FFF2-40B4-BE49-F238E27FC236}">
              <a16:creationId xmlns:a16="http://schemas.microsoft.com/office/drawing/2014/main" id="{5CC372FD-A39E-4E6E-A001-33426B3B76FB}"/>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60977</xdr:rowOff>
    </xdr:from>
    <xdr:ext cx="405111" cy="259045"/>
    <xdr:sp macro="" textlink="">
      <xdr:nvSpPr>
        <xdr:cNvPr id="463" name="n_3aveValue【一般廃棄物処理施設】&#10;有形固定資産減価償却率">
          <a:extLst>
            <a:ext uri="{FF2B5EF4-FFF2-40B4-BE49-F238E27FC236}">
              <a16:creationId xmlns:a16="http://schemas.microsoft.com/office/drawing/2014/main" id="{CFF5C524-C61D-4DF0-B1CC-AC6479C86152}"/>
            </a:ext>
          </a:extLst>
        </xdr:cNvPr>
        <xdr:cNvSpPr txBox="1"/>
      </xdr:nvSpPr>
      <xdr:spPr>
        <a:xfrm>
          <a:off x="13500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496F7FB1-012C-4975-88B0-7694E366D7C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9E2DCC19-8981-4A9D-B01A-E605616D062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AE6F16A-6233-4A5F-81F4-BEA538240E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7EFFEE90-6A17-4D2F-9F4A-9CAF7B174CC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F3A510C0-8CE3-47AE-A522-4EF86E6D1C5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69487</xdr:rowOff>
    </xdr:from>
    <xdr:to>
      <xdr:col>81</xdr:col>
      <xdr:colOff>101600</xdr:colOff>
      <xdr:row>38</xdr:row>
      <xdr:rowOff>171087</xdr:rowOff>
    </xdr:to>
    <xdr:sp macro="" textlink="">
      <xdr:nvSpPr>
        <xdr:cNvPr id="469" name="楕円 468">
          <a:extLst>
            <a:ext uri="{FF2B5EF4-FFF2-40B4-BE49-F238E27FC236}">
              <a16:creationId xmlns:a16="http://schemas.microsoft.com/office/drawing/2014/main" id="{93ABC051-9231-4A83-ACE6-DA17EF19FA8B}"/>
            </a:ext>
          </a:extLst>
        </xdr:cNvPr>
        <xdr:cNvSpPr/>
      </xdr:nvSpPr>
      <xdr:spPr>
        <a:xfrm>
          <a:off x="15430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70" name="楕円 469">
          <a:extLst>
            <a:ext uri="{FF2B5EF4-FFF2-40B4-BE49-F238E27FC236}">
              <a16:creationId xmlns:a16="http://schemas.microsoft.com/office/drawing/2014/main" id="{A39D7701-0595-432E-A279-C9CE66217761}"/>
            </a:ext>
          </a:extLst>
        </xdr:cNvPr>
        <xdr:cNvSpPr/>
      </xdr:nvSpPr>
      <xdr:spPr>
        <a:xfrm>
          <a:off x="14541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120287</xdr:rowOff>
    </xdr:from>
    <xdr:to>
      <xdr:col>81</xdr:col>
      <xdr:colOff>50800</xdr:colOff>
      <xdr:row>38</xdr:row>
      <xdr:rowOff>130084</xdr:rowOff>
    </xdr:to>
    <xdr:cxnSp macro="">
      <xdr:nvCxnSpPr>
        <xdr:cNvPr id="471" name="直線コネクタ 470">
          <a:extLst>
            <a:ext uri="{FF2B5EF4-FFF2-40B4-BE49-F238E27FC236}">
              <a16:creationId xmlns:a16="http://schemas.microsoft.com/office/drawing/2014/main" id="{6BAA3131-CFED-4DAD-A6DA-00812C48188C}"/>
            </a:ext>
          </a:extLst>
        </xdr:cNvPr>
        <xdr:cNvCxnSpPr/>
      </xdr:nvCxnSpPr>
      <xdr:spPr>
        <a:xfrm flipV="1">
          <a:off x="14592300" y="663538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98878</xdr:rowOff>
    </xdr:from>
    <xdr:to>
      <xdr:col>72</xdr:col>
      <xdr:colOff>38100</xdr:colOff>
      <xdr:row>35</xdr:row>
      <xdr:rowOff>29028</xdr:rowOff>
    </xdr:to>
    <xdr:sp macro="" textlink="">
      <xdr:nvSpPr>
        <xdr:cNvPr id="472" name="楕円 471">
          <a:extLst>
            <a:ext uri="{FF2B5EF4-FFF2-40B4-BE49-F238E27FC236}">
              <a16:creationId xmlns:a16="http://schemas.microsoft.com/office/drawing/2014/main" id="{AEA299C5-8783-4E40-8EEB-C08EF84F162E}"/>
            </a:ext>
          </a:extLst>
        </xdr:cNvPr>
        <xdr:cNvSpPr/>
      </xdr:nvSpPr>
      <xdr:spPr>
        <a:xfrm>
          <a:off x="13652500" y="592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149678</xdr:rowOff>
    </xdr:from>
    <xdr:to>
      <xdr:col>76</xdr:col>
      <xdr:colOff>114300</xdr:colOff>
      <xdr:row>38</xdr:row>
      <xdr:rowOff>130084</xdr:rowOff>
    </xdr:to>
    <xdr:cxnSp macro="">
      <xdr:nvCxnSpPr>
        <xdr:cNvPr id="473" name="直線コネクタ 472">
          <a:extLst>
            <a:ext uri="{FF2B5EF4-FFF2-40B4-BE49-F238E27FC236}">
              <a16:creationId xmlns:a16="http://schemas.microsoft.com/office/drawing/2014/main" id="{4E8B5EF1-1DA6-4A03-88C4-A47669BBC3A2}"/>
            </a:ext>
          </a:extLst>
        </xdr:cNvPr>
        <xdr:cNvCxnSpPr/>
      </xdr:nvCxnSpPr>
      <xdr:spPr>
        <a:xfrm>
          <a:off x="13703300" y="5978978"/>
          <a:ext cx="889000" cy="66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162214</xdr:rowOff>
    </xdr:from>
    <xdr:ext cx="405111" cy="259045"/>
    <xdr:sp macro="" textlink="">
      <xdr:nvSpPr>
        <xdr:cNvPr id="474" name="n_1mainValue【一般廃棄物処理施設】&#10;有形固定資産減価償却率">
          <a:extLst>
            <a:ext uri="{FF2B5EF4-FFF2-40B4-BE49-F238E27FC236}">
              <a16:creationId xmlns:a16="http://schemas.microsoft.com/office/drawing/2014/main" id="{8908765F-CC84-4565-8E06-DBAAA326FF12}"/>
            </a:ext>
          </a:extLst>
        </xdr:cNvPr>
        <xdr:cNvSpPr txBox="1"/>
      </xdr:nvSpPr>
      <xdr:spPr>
        <a:xfrm>
          <a:off x="152660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475" name="n_2mainValue【一般廃棄物処理施設】&#10;有形固定資産減価償却率">
          <a:extLst>
            <a:ext uri="{FF2B5EF4-FFF2-40B4-BE49-F238E27FC236}">
              <a16:creationId xmlns:a16="http://schemas.microsoft.com/office/drawing/2014/main" id="{8E31FF8E-DEBC-43DA-B75E-A96997522015}"/>
            </a:ext>
          </a:extLst>
        </xdr:cNvPr>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45555</xdr:rowOff>
    </xdr:from>
    <xdr:ext cx="405111" cy="259045"/>
    <xdr:sp macro="" textlink="">
      <xdr:nvSpPr>
        <xdr:cNvPr id="476" name="n_3mainValue【一般廃棄物処理施設】&#10;有形固定資産減価償却率">
          <a:extLst>
            <a:ext uri="{FF2B5EF4-FFF2-40B4-BE49-F238E27FC236}">
              <a16:creationId xmlns:a16="http://schemas.microsoft.com/office/drawing/2014/main" id="{A5279BFF-05BC-4E24-B166-BFB3676C6675}"/>
            </a:ext>
          </a:extLst>
        </xdr:cNvPr>
        <xdr:cNvSpPr txBox="1"/>
      </xdr:nvSpPr>
      <xdr:spPr>
        <a:xfrm>
          <a:off x="13500744" y="570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a:extLst>
            <a:ext uri="{FF2B5EF4-FFF2-40B4-BE49-F238E27FC236}">
              <a16:creationId xmlns:a16="http://schemas.microsoft.com/office/drawing/2014/main" id="{27E1B184-5EB6-4363-8D76-E0B9BDF5106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a:extLst>
            <a:ext uri="{FF2B5EF4-FFF2-40B4-BE49-F238E27FC236}">
              <a16:creationId xmlns:a16="http://schemas.microsoft.com/office/drawing/2014/main" id="{713CBACC-692A-4215-BB3F-E5BDE1B85FB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a:extLst>
            <a:ext uri="{FF2B5EF4-FFF2-40B4-BE49-F238E27FC236}">
              <a16:creationId xmlns:a16="http://schemas.microsoft.com/office/drawing/2014/main" id="{6AC97A47-C3C1-4F2D-81C9-C75320C58B1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a:extLst>
            <a:ext uri="{FF2B5EF4-FFF2-40B4-BE49-F238E27FC236}">
              <a16:creationId xmlns:a16="http://schemas.microsoft.com/office/drawing/2014/main" id="{B6B67E8C-D757-4240-9A38-3E46261BC52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a:extLst>
            <a:ext uri="{FF2B5EF4-FFF2-40B4-BE49-F238E27FC236}">
              <a16:creationId xmlns:a16="http://schemas.microsoft.com/office/drawing/2014/main" id="{0E586801-4341-42DA-BE58-98A71328869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a:extLst>
            <a:ext uri="{FF2B5EF4-FFF2-40B4-BE49-F238E27FC236}">
              <a16:creationId xmlns:a16="http://schemas.microsoft.com/office/drawing/2014/main" id="{CAC36F93-F3E7-4BE2-A62B-F966162DC79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a:extLst>
            <a:ext uri="{FF2B5EF4-FFF2-40B4-BE49-F238E27FC236}">
              <a16:creationId xmlns:a16="http://schemas.microsoft.com/office/drawing/2014/main" id="{B88F4132-6987-44D0-A83C-E05698939BE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a:extLst>
            <a:ext uri="{FF2B5EF4-FFF2-40B4-BE49-F238E27FC236}">
              <a16:creationId xmlns:a16="http://schemas.microsoft.com/office/drawing/2014/main" id="{651D3C51-DB31-4041-B86D-812406C1B90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a:extLst>
            <a:ext uri="{FF2B5EF4-FFF2-40B4-BE49-F238E27FC236}">
              <a16:creationId xmlns:a16="http://schemas.microsoft.com/office/drawing/2014/main" id="{E4D8C7F6-5FF2-4F88-920B-DF28EA43AB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a:extLst>
            <a:ext uri="{FF2B5EF4-FFF2-40B4-BE49-F238E27FC236}">
              <a16:creationId xmlns:a16="http://schemas.microsoft.com/office/drawing/2014/main" id="{975A6E55-E3A4-4395-BBE7-0A0F04BB366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7" name="直線コネクタ 486">
          <a:extLst>
            <a:ext uri="{FF2B5EF4-FFF2-40B4-BE49-F238E27FC236}">
              <a16:creationId xmlns:a16="http://schemas.microsoft.com/office/drawing/2014/main" id="{4F107AC7-0509-4A60-BF75-9AABD21DA97A}"/>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88" name="テキスト ボックス 487">
          <a:extLst>
            <a:ext uri="{FF2B5EF4-FFF2-40B4-BE49-F238E27FC236}">
              <a16:creationId xmlns:a16="http://schemas.microsoft.com/office/drawing/2014/main" id="{D7F1CDDA-1862-4B16-BA28-B964D5EAB5F2}"/>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9" name="直線コネクタ 488">
          <a:extLst>
            <a:ext uri="{FF2B5EF4-FFF2-40B4-BE49-F238E27FC236}">
              <a16:creationId xmlns:a16="http://schemas.microsoft.com/office/drawing/2014/main" id="{9D49DC78-B5F7-46FA-AD4F-8E50819508F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0" name="テキスト ボックス 489">
          <a:extLst>
            <a:ext uri="{FF2B5EF4-FFF2-40B4-BE49-F238E27FC236}">
              <a16:creationId xmlns:a16="http://schemas.microsoft.com/office/drawing/2014/main" id="{1B4EF20B-19F8-4C43-9DE4-F48325140C3F}"/>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91" name="直線コネクタ 490">
          <a:extLst>
            <a:ext uri="{FF2B5EF4-FFF2-40B4-BE49-F238E27FC236}">
              <a16:creationId xmlns:a16="http://schemas.microsoft.com/office/drawing/2014/main" id="{EB68D4F3-37A2-47EE-92D6-89EC5607EF84}"/>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92" name="テキスト ボックス 491">
          <a:extLst>
            <a:ext uri="{FF2B5EF4-FFF2-40B4-BE49-F238E27FC236}">
              <a16:creationId xmlns:a16="http://schemas.microsoft.com/office/drawing/2014/main" id="{03212BBA-EB1B-4640-98FD-141B36D4DCF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a:extLst>
            <a:ext uri="{FF2B5EF4-FFF2-40B4-BE49-F238E27FC236}">
              <a16:creationId xmlns:a16="http://schemas.microsoft.com/office/drawing/2014/main" id="{5C281342-D41D-4112-80F3-1B5CD08F427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4" name="テキスト ボックス 493">
          <a:extLst>
            <a:ext uri="{FF2B5EF4-FFF2-40B4-BE49-F238E27FC236}">
              <a16:creationId xmlns:a16="http://schemas.microsoft.com/office/drawing/2014/main" id="{5B47D2E7-D8F6-4B16-8F02-1A59085FA1A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a:extLst>
            <a:ext uri="{FF2B5EF4-FFF2-40B4-BE49-F238E27FC236}">
              <a16:creationId xmlns:a16="http://schemas.microsoft.com/office/drawing/2014/main" id="{08884479-8168-41A0-9A3D-8A4DFC6E567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96" name="直線コネクタ 495">
          <a:extLst>
            <a:ext uri="{FF2B5EF4-FFF2-40B4-BE49-F238E27FC236}">
              <a16:creationId xmlns:a16="http://schemas.microsoft.com/office/drawing/2014/main" id="{B08446D1-A253-4AF0-A16D-2321D598EC2A}"/>
            </a:ext>
          </a:extLst>
        </xdr:cNvPr>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97" name="【一般廃棄物処理施設】&#10;一人当たり有形固定資産（償却資産）額最小値テキスト">
          <a:extLst>
            <a:ext uri="{FF2B5EF4-FFF2-40B4-BE49-F238E27FC236}">
              <a16:creationId xmlns:a16="http://schemas.microsoft.com/office/drawing/2014/main" id="{752ABEB9-20D0-4966-B0B2-3693B4F707AA}"/>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98" name="直線コネクタ 497">
          <a:extLst>
            <a:ext uri="{FF2B5EF4-FFF2-40B4-BE49-F238E27FC236}">
              <a16:creationId xmlns:a16="http://schemas.microsoft.com/office/drawing/2014/main" id="{A42F7A09-7B1F-4AF8-B1B5-7B6DF825475E}"/>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99" name="【一般廃棄物処理施設】&#10;一人当たり有形固定資産（償却資産）額最大値テキスト">
          <a:extLst>
            <a:ext uri="{FF2B5EF4-FFF2-40B4-BE49-F238E27FC236}">
              <a16:creationId xmlns:a16="http://schemas.microsoft.com/office/drawing/2014/main" id="{4F73FE53-3A4B-436F-A09C-FA32DFCB8839}"/>
            </a:ext>
          </a:extLst>
        </xdr:cNvPr>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500" name="直線コネクタ 499">
          <a:extLst>
            <a:ext uri="{FF2B5EF4-FFF2-40B4-BE49-F238E27FC236}">
              <a16:creationId xmlns:a16="http://schemas.microsoft.com/office/drawing/2014/main" id="{D50DD140-15CC-4CE0-AB02-56DBC5D9B898}"/>
            </a:ext>
          </a:extLst>
        </xdr:cNvPr>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501" name="【一般廃棄物処理施設】&#10;一人当たり有形固定資産（償却資産）額平均値テキスト">
          <a:extLst>
            <a:ext uri="{FF2B5EF4-FFF2-40B4-BE49-F238E27FC236}">
              <a16:creationId xmlns:a16="http://schemas.microsoft.com/office/drawing/2014/main" id="{43B0F37C-5B48-4A4E-9F84-FD0509BEB65E}"/>
            </a:ext>
          </a:extLst>
        </xdr:cNvPr>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502" name="フローチャート: 判断 501">
          <a:extLst>
            <a:ext uri="{FF2B5EF4-FFF2-40B4-BE49-F238E27FC236}">
              <a16:creationId xmlns:a16="http://schemas.microsoft.com/office/drawing/2014/main" id="{F06F037C-5F8C-4B64-AF3F-440EF0B40B70}"/>
            </a:ext>
          </a:extLst>
        </xdr:cNvPr>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503" name="フローチャート: 判断 502">
          <a:extLst>
            <a:ext uri="{FF2B5EF4-FFF2-40B4-BE49-F238E27FC236}">
              <a16:creationId xmlns:a16="http://schemas.microsoft.com/office/drawing/2014/main" id="{BBA62ED8-1D47-4974-B030-8675F538F9D1}"/>
            </a:ext>
          </a:extLst>
        </xdr:cNvPr>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33050</xdr:rowOff>
    </xdr:from>
    <xdr:ext cx="534377" cy="259045"/>
    <xdr:sp macro="" textlink="">
      <xdr:nvSpPr>
        <xdr:cNvPr id="504" name="n_1aveValue【一般廃棄物処理施設】&#10;一人当たり有形固定資産（償却資産）額">
          <a:extLst>
            <a:ext uri="{FF2B5EF4-FFF2-40B4-BE49-F238E27FC236}">
              <a16:creationId xmlns:a16="http://schemas.microsoft.com/office/drawing/2014/main" id="{26B6A1F1-4C22-4C3A-9C44-8AAD77D27B56}"/>
            </a:ext>
          </a:extLst>
        </xdr:cNvPr>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71006</xdr:rowOff>
    </xdr:from>
    <xdr:to>
      <xdr:col>107</xdr:col>
      <xdr:colOff>101600</xdr:colOff>
      <xdr:row>39</xdr:row>
      <xdr:rowOff>1156</xdr:rowOff>
    </xdr:to>
    <xdr:sp macro="" textlink="">
      <xdr:nvSpPr>
        <xdr:cNvPr id="505" name="フローチャート: 判断 504">
          <a:extLst>
            <a:ext uri="{FF2B5EF4-FFF2-40B4-BE49-F238E27FC236}">
              <a16:creationId xmlns:a16="http://schemas.microsoft.com/office/drawing/2014/main" id="{8B43A6A5-7DC9-4214-912B-CE128EA62EB1}"/>
            </a:ext>
          </a:extLst>
        </xdr:cNvPr>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17683</xdr:rowOff>
    </xdr:from>
    <xdr:ext cx="534377" cy="259045"/>
    <xdr:sp macro="" textlink="">
      <xdr:nvSpPr>
        <xdr:cNvPr id="506" name="n_2aveValue【一般廃棄物処理施設】&#10;一人当たり有形固定資産（償却資産）額">
          <a:extLst>
            <a:ext uri="{FF2B5EF4-FFF2-40B4-BE49-F238E27FC236}">
              <a16:creationId xmlns:a16="http://schemas.microsoft.com/office/drawing/2014/main" id="{FC3C7CBB-277D-47D3-8D89-8965834823CD}"/>
            </a:ext>
          </a:extLst>
        </xdr:cNvPr>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115154</xdr:rowOff>
    </xdr:from>
    <xdr:to>
      <xdr:col>102</xdr:col>
      <xdr:colOff>165100</xdr:colOff>
      <xdr:row>39</xdr:row>
      <xdr:rowOff>45304</xdr:rowOff>
    </xdr:to>
    <xdr:sp macro="" textlink="">
      <xdr:nvSpPr>
        <xdr:cNvPr id="507" name="フローチャート: 判断 506">
          <a:extLst>
            <a:ext uri="{FF2B5EF4-FFF2-40B4-BE49-F238E27FC236}">
              <a16:creationId xmlns:a16="http://schemas.microsoft.com/office/drawing/2014/main" id="{B8D1B6B2-79A0-4D8C-8AF7-2CDF6EA7F9FA}"/>
            </a:ext>
          </a:extLst>
        </xdr:cNvPr>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61831</xdr:rowOff>
    </xdr:from>
    <xdr:ext cx="534377" cy="259045"/>
    <xdr:sp macro="" textlink="">
      <xdr:nvSpPr>
        <xdr:cNvPr id="508" name="n_3aveValue【一般廃棄物処理施設】&#10;一人当たり有形固定資産（償却資産）額">
          <a:extLst>
            <a:ext uri="{FF2B5EF4-FFF2-40B4-BE49-F238E27FC236}">
              <a16:creationId xmlns:a16="http://schemas.microsoft.com/office/drawing/2014/main" id="{66B2B8D7-3577-45CC-ADB5-BD98322DEFD5}"/>
            </a:ext>
          </a:extLst>
        </xdr:cNvPr>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63E81FD8-F1D8-4791-84AF-8DA137953FB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29E4D246-CF41-4316-A6D1-9A53022EA2F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8438BEF7-820B-4E36-B99F-8009F7F64C7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222AC01C-C88C-4640-931F-14B90D18653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37DB04E1-9DDF-4912-BDBF-0ABDC365478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127784</xdr:rowOff>
    </xdr:from>
    <xdr:to>
      <xdr:col>112</xdr:col>
      <xdr:colOff>38100</xdr:colOff>
      <xdr:row>40</xdr:row>
      <xdr:rowOff>57934</xdr:rowOff>
    </xdr:to>
    <xdr:sp macro="" textlink="">
      <xdr:nvSpPr>
        <xdr:cNvPr id="514" name="楕円 513">
          <a:extLst>
            <a:ext uri="{FF2B5EF4-FFF2-40B4-BE49-F238E27FC236}">
              <a16:creationId xmlns:a16="http://schemas.microsoft.com/office/drawing/2014/main" id="{D683B38F-D511-4BBB-8E36-04190C8034FA}"/>
            </a:ext>
          </a:extLst>
        </xdr:cNvPr>
        <xdr:cNvSpPr/>
      </xdr:nvSpPr>
      <xdr:spPr>
        <a:xfrm>
          <a:off x="21272500" y="6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138346</xdr:rowOff>
    </xdr:from>
    <xdr:to>
      <xdr:col>107</xdr:col>
      <xdr:colOff>101600</xdr:colOff>
      <xdr:row>40</xdr:row>
      <xdr:rowOff>68496</xdr:rowOff>
    </xdr:to>
    <xdr:sp macro="" textlink="">
      <xdr:nvSpPr>
        <xdr:cNvPr id="515" name="楕円 514">
          <a:extLst>
            <a:ext uri="{FF2B5EF4-FFF2-40B4-BE49-F238E27FC236}">
              <a16:creationId xmlns:a16="http://schemas.microsoft.com/office/drawing/2014/main" id="{64D3A66E-7DAF-4D2E-A5FC-616A253FB57C}"/>
            </a:ext>
          </a:extLst>
        </xdr:cNvPr>
        <xdr:cNvSpPr/>
      </xdr:nvSpPr>
      <xdr:spPr>
        <a:xfrm>
          <a:off x="20383500" y="68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7134</xdr:rowOff>
    </xdr:from>
    <xdr:to>
      <xdr:col>111</xdr:col>
      <xdr:colOff>177800</xdr:colOff>
      <xdr:row>40</xdr:row>
      <xdr:rowOff>17696</xdr:rowOff>
    </xdr:to>
    <xdr:cxnSp macro="">
      <xdr:nvCxnSpPr>
        <xdr:cNvPr id="516" name="直線コネクタ 515">
          <a:extLst>
            <a:ext uri="{FF2B5EF4-FFF2-40B4-BE49-F238E27FC236}">
              <a16:creationId xmlns:a16="http://schemas.microsoft.com/office/drawing/2014/main" id="{5523D520-7CF3-40CD-8DB7-2FC60AF4E365}"/>
            </a:ext>
          </a:extLst>
        </xdr:cNvPr>
        <xdr:cNvCxnSpPr/>
      </xdr:nvCxnSpPr>
      <xdr:spPr>
        <a:xfrm flipV="1">
          <a:off x="20434300" y="6865134"/>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120949</xdr:rowOff>
    </xdr:from>
    <xdr:to>
      <xdr:col>102</xdr:col>
      <xdr:colOff>165100</xdr:colOff>
      <xdr:row>41</xdr:row>
      <xdr:rowOff>51099</xdr:rowOff>
    </xdr:to>
    <xdr:sp macro="" textlink="">
      <xdr:nvSpPr>
        <xdr:cNvPr id="517" name="楕円 516">
          <a:extLst>
            <a:ext uri="{FF2B5EF4-FFF2-40B4-BE49-F238E27FC236}">
              <a16:creationId xmlns:a16="http://schemas.microsoft.com/office/drawing/2014/main" id="{B4EC7072-9AE7-4E08-A513-03E55E8CA521}"/>
            </a:ext>
          </a:extLst>
        </xdr:cNvPr>
        <xdr:cNvSpPr/>
      </xdr:nvSpPr>
      <xdr:spPr>
        <a:xfrm>
          <a:off x="19494500" y="697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17696</xdr:rowOff>
    </xdr:from>
    <xdr:to>
      <xdr:col>107</xdr:col>
      <xdr:colOff>50800</xdr:colOff>
      <xdr:row>41</xdr:row>
      <xdr:rowOff>299</xdr:rowOff>
    </xdr:to>
    <xdr:cxnSp macro="">
      <xdr:nvCxnSpPr>
        <xdr:cNvPr id="518" name="直線コネクタ 517">
          <a:extLst>
            <a:ext uri="{FF2B5EF4-FFF2-40B4-BE49-F238E27FC236}">
              <a16:creationId xmlns:a16="http://schemas.microsoft.com/office/drawing/2014/main" id="{2C2F6FA8-26FB-446F-9676-1BD365B46FEA}"/>
            </a:ext>
          </a:extLst>
        </xdr:cNvPr>
        <xdr:cNvCxnSpPr/>
      </xdr:nvCxnSpPr>
      <xdr:spPr>
        <a:xfrm flipV="1">
          <a:off x="19545300" y="6875696"/>
          <a:ext cx="889000" cy="15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49061</xdr:rowOff>
    </xdr:from>
    <xdr:ext cx="534377" cy="259045"/>
    <xdr:sp macro="" textlink="">
      <xdr:nvSpPr>
        <xdr:cNvPr id="519" name="n_1mainValue【一般廃棄物処理施設】&#10;一人当たり有形固定資産（償却資産）額">
          <a:extLst>
            <a:ext uri="{FF2B5EF4-FFF2-40B4-BE49-F238E27FC236}">
              <a16:creationId xmlns:a16="http://schemas.microsoft.com/office/drawing/2014/main" id="{EF2F7F4F-A7D8-4951-974C-F9AA9F81754E}"/>
            </a:ext>
          </a:extLst>
        </xdr:cNvPr>
        <xdr:cNvSpPr txBox="1"/>
      </xdr:nvSpPr>
      <xdr:spPr>
        <a:xfrm>
          <a:off x="21043411" y="690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59623</xdr:rowOff>
    </xdr:from>
    <xdr:ext cx="534377" cy="259045"/>
    <xdr:sp macro="" textlink="">
      <xdr:nvSpPr>
        <xdr:cNvPr id="520" name="n_2mainValue【一般廃棄物処理施設】&#10;一人当たり有形固定資産（償却資産）額">
          <a:extLst>
            <a:ext uri="{FF2B5EF4-FFF2-40B4-BE49-F238E27FC236}">
              <a16:creationId xmlns:a16="http://schemas.microsoft.com/office/drawing/2014/main" id="{3AD0B322-8A8F-477A-A9CE-29203E4C21B0}"/>
            </a:ext>
          </a:extLst>
        </xdr:cNvPr>
        <xdr:cNvSpPr txBox="1"/>
      </xdr:nvSpPr>
      <xdr:spPr>
        <a:xfrm>
          <a:off x="20167111" y="69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42226</xdr:rowOff>
    </xdr:from>
    <xdr:ext cx="469744" cy="259045"/>
    <xdr:sp macro="" textlink="">
      <xdr:nvSpPr>
        <xdr:cNvPr id="521" name="n_3mainValue【一般廃棄物処理施設】&#10;一人当たり有形固定資産（償却資産）額">
          <a:extLst>
            <a:ext uri="{FF2B5EF4-FFF2-40B4-BE49-F238E27FC236}">
              <a16:creationId xmlns:a16="http://schemas.microsoft.com/office/drawing/2014/main" id="{086EDD7A-965D-4CD6-B654-8F0EE5A70F10}"/>
            </a:ext>
          </a:extLst>
        </xdr:cNvPr>
        <xdr:cNvSpPr txBox="1"/>
      </xdr:nvSpPr>
      <xdr:spPr>
        <a:xfrm>
          <a:off x="19310428" y="707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a:extLst>
            <a:ext uri="{FF2B5EF4-FFF2-40B4-BE49-F238E27FC236}">
              <a16:creationId xmlns:a16="http://schemas.microsoft.com/office/drawing/2014/main" id="{0D593344-E2D4-4E7E-A992-B1388819956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a:extLst>
            <a:ext uri="{FF2B5EF4-FFF2-40B4-BE49-F238E27FC236}">
              <a16:creationId xmlns:a16="http://schemas.microsoft.com/office/drawing/2014/main" id="{9155F795-F33F-439F-9755-7DB05CEBC09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a:extLst>
            <a:ext uri="{FF2B5EF4-FFF2-40B4-BE49-F238E27FC236}">
              <a16:creationId xmlns:a16="http://schemas.microsoft.com/office/drawing/2014/main" id="{D0E1EF95-A26C-4F24-BBC5-47E117D977B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a:extLst>
            <a:ext uri="{FF2B5EF4-FFF2-40B4-BE49-F238E27FC236}">
              <a16:creationId xmlns:a16="http://schemas.microsoft.com/office/drawing/2014/main" id="{F2E95367-DECF-4DC8-B663-77A35650F1C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a:extLst>
            <a:ext uri="{FF2B5EF4-FFF2-40B4-BE49-F238E27FC236}">
              <a16:creationId xmlns:a16="http://schemas.microsoft.com/office/drawing/2014/main" id="{A0CAFDC1-9E3B-44DF-8E93-89C05047E85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a:extLst>
            <a:ext uri="{FF2B5EF4-FFF2-40B4-BE49-F238E27FC236}">
              <a16:creationId xmlns:a16="http://schemas.microsoft.com/office/drawing/2014/main" id="{784A871F-AD6C-4876-8578-95DD064A7CC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a:extLst>
            <a:ext uri="{FF2B5EF4-FFF2-40B4-BE49-F238E27FC236}">
              <a16:creationId xmlns:a16="http://schemas.microsoft.com/office/drawing/2014/main" id="{A99A097B-4DA8-4B83-9BE5-B473AA85EBB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a:extLst>
            <a:ext uri="{FF2B5EF4-FFF2-40B4-BE49-F238E27FC236}">
              <a16:creationId xmlns:a16="http://schemas.microsoft.com/office/drawing/2014/main" id="{C4737BC8-6715-4AAB-987F-9BBDB329557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30" name="正方形/長方形 529">
          <a:extLst>
            <a:ext uri="{FF2B5EF4-FFF2-40B4-BE49-F238E27FC236}">
              <a16:creationId xmlns:a16="http://schemas.microsoft.com/office/drawing/2014/main" id="{55D94C58-86C0-47F5-8D23-8EB939CC294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1" name="正方形/長方形 530">
          <a:extLst>
            <a:ext uri="{FF2B5EF4-FFF2-40B4-BE49-F238E27FC236}">
              <a16:creationId xmlns:a16="http://schemas.microsoft.com/office/drawing/2014/main" id="{C8167487-F395-4670-80FC-BDDCE885AE8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2" name="正方形/長方形 531">
          <a:extLst>
            <a:ext uri="{FF2B5EF4-FFF2-40B4-BE49-F238E27FC236}">
              <a16:creationId xmlns:a16="http://schemas.microsoft.com/office/drawing/2014/main" id="{14D4994A-E7DF-4B98-B804-C910D90A362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3" name="正方形/長方形 532">
          <a:extLst>
            <a:ext uri="{FF2B5EF4-FFF2-40B4-BE49-F238E27FC236}">
              <a16:creationId xmlns:a16="http://schemas.microsoft.com/office/drawing/2014/main" id="{B620DCC1-F84A-462C-A72E-996CB2F38B2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4" name="正方形/長方形 533">
          <a:extLst>
            <a:ext uri="{FF2B5EF4-FFF2-40B4-BE49-F238E27FC236}">
              <a16:creationId xmlns:a16="http://schemas.microsoft.com/office/drawing/2014/main" id="{49E0A381-B448-47C0-9B15-DF336584CC3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5" name="正方形/長方形 534">
          <a:extLst>
            <a:ext uri="{FF2B5EF4-FFF2-40B4-BE49-F238E27FC236}">
              <a16:creationId xmlns:a16="http://schemas.microsoft.com/office/drawing/2014/main" id="{406FEC79-98A8-46C0-BD0B-B4197421A6F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6" name="正方形/長方形 535">
          <a:extLst>
            <a:ext uri="{FF2B5EF4-FFF2-40B4-BE49-F238E27FC236}">
              <a16:creationId xmlns:a16="http://schemas.microsoft.com/office/drawing/2014/main" id="{27357010-ED6D-4B18-9513-03A16B5DE2C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7" name="正方形/長方形 536">
          <a:extLst>
            <a:ext uri="{FF2B5EF4-FFF2-40B4-BE49-F238E27FC236}">
              <a16:creationId xmlns:a16="http://schemas.microsoft.com/office/drawing/2014/main" id="{BBDB102E-16AA-4573-9C12-C4154AD9856A}"/>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38" name="正方形/長方形 537">
          <a:extLst>
            <a:ext uri="{FF2B5EF4-FFF2-40B4-BE49-F238E27FC236}">
              <a16:creationId xmlns:a16="http://schemas.microsoft.com/office/drawing/2014/main" id="{20885D29-8FDA-46C6-A26A-7C3EA5B057E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9" name="正方形/長方形 538">
          <a:extLst>
            <a:ext uri="{FF2B5EF4-FFF2-40B4-BE49-F238E27FC236}">
              <a16:creationId xmlns:a16="http://schemas.microsoft.com/office/drawing/2014/main" id="{D62B03C1-ABEF-4744-9017-FAB1D07AC59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0" name="正方形/長方形 539">
          <a:extLst>
            <a:ext uri="{FF2B5EF4-FFF2-40B4-BE49-F238E27FC236}">
              <a16:creationId xmlns:a16="http://schemas.microsoft.com/office/drawing/2014/main" id="{F0093004-628D-4B17-9631-5B86C859E8F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1" name="正方形/長方形 540">
          <a:extLst>
            <a:ext uri="{FF2B5EF4-FFF2-40B4-BE49-F238E27FC236}">
              <a16:creationId xmlns:a16="http://schemas.microsoft.com/office/drawing/2014/main" id="{8D55FCA9-75CC-44AB-8B9F-48A854647ED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2" name="正方形/長方形 541">
          <a:extLst>
            <a:ext uri="{FF2B5EF4-FFF2-40B4-BE49-F238E27FC236}">
              <a16:creationId xmlns:a16="http://schemas.microsoft.com/office/drawing/2014/main" id="{EEC3CF51-9070-460C-B785-BCF5F174CF1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3" name="正方形/長方形 542">
          <a:extLst>
            <a:ext uri="{FF2B5EF4-FFF2-40B4-BE49-F238E27FC236}">
              <a16:creationId xmlns:a16="http://schemas.microsoft.com/office/drawing/2014/main" id="{C9A9CD0D-6CAD-4253-AF44-A2961923CC0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4" name="正方形/長方形 543">
          <a:extLst>
            <a:ext uri="{FF2B5EF4-FFF2-40B4-BE49-F238E27FC236}">
              <a16:creationId xmlns:a16="http://schemas.microsoft.com/office/drawing/2014/main" id="{6CEE18B6-5994-46C4-A8EE-20D1932DA21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正方形/長方形 544">
          <a:extLst>
            <a:ext uri="{FF2B5EF4-FFF2-40B4-BE49-F238E27FC236}">
              <a16:creationId xmlns:a16="http://schemas.microsoft.com/office/drawing/2014/main" id="{3BF9BEA9-FDD0-464B-802C-8CB1DA988D7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6" name="テキスト ボックス 545">
          <a:extLst>
            <a:ext uri="{FF2B5EF4-FFF2-40B4-BE49-F238E27FC236}">
              <a16:creationId xmlns:a16="http://schemas.microsoft.com/office/drawing/2014/main" id="{ECAF1DD5-5A9C-4481-B99D-F6DE84F691F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7" name="直線コネクタ 546">
          <a:extLst>
            <a:ext uri="{FF2B5EF4-FFF2-40B4-BE49-F238E27FC236}">
              <a16:creationId xmlns:a16="http://schemas.microsoft.com/office/drawing/2014/main" id="{9853AB90-233C-4DA8-B845-55B2C3EC746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8" name="直線コネクタ 547">
          <a:extLst>
            <a:ext uri="{FF2B5EF4-FFF2-40B4-BE49-F238E27FC236}">
              <a16:creationId xmlns:a16="http://schemas.microsoft.com/office/drawing/2014/main" id="{B0E54B48-34A8-4D1C-944F-770336E0276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9" name="テキスト ボックス 548">
          <a:extLst>
            <a:ext uri="{FF2B5EF4-FFF2-40B4-BE49-F238E27FC236}">
              <a16:creationId xmlns:a16="http://schemas.microsoft.com/office/drawing/2014/main" id="{3260D252-C410-446A-B709-9082102FB383}"/>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0" name="直線コネクタ 549">
          <a:extLst>
            <a:ext uri="{FF2B5EF4-FFF2-40B4-BE49-F238E27FC236}">
              <a16:creationId xmlns:a16="http://schemas.microsoft.com/office/drawing/2014/main" id="{06DC4D6E-5C56-4780-AF05-00A333B1DBC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1" name="テキスト ボックス 550">
          <a:extLst>
            <a:ext uri="{FF2B5EF4-FFF2-40B4-BE49-F238E27FC236}">
              <a16:creationId xmlns:a16="http://schemas.microsoft.com/office/drawing/2014/main" id="{49916B7E-7175-4E60-A080-D5A77957DD4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2" name="直線コネクタ 551">
          <a:extLst>
            <a:ext uri="{FF2B5EF4-FFF2-40B4-BE49-F238E27FC236}">
              <a16:creationId xmlns:a16="http://schemas.microsoft.com/office/drawing/2014/main" id="{11E2B352-9249-4FD5-AE2D-4D41CF99138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3" name="テキスト ボックス 552">
          <a:extLst>
            <a:ext uri="{FF2B5EF4-FFF2-40B4-BE49-F238E27FC236}">
              <a16:creationId xmlns:a16="http://schemas.microsoft.com/office/drawing/2014/main" id="{4F4041EC-111E-4AF8-8AE4-38F88829C1C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4" name="直線コネクタ 553">
          <a:extLst>
            <a:ext uri="{FF2B5EF4-FFF2-40B4-BE49-F238E27FC236}">
              <a16:creationId xmlns:a16="http://schemas.microsoft.com/office/drawing/2014/main" id="{1F2EED16-4971-4E93-8D06-9868D5AB8E2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5" name="テキスト ボックス 554">
          <a:extLst>
            <a:ext uri="{FF2B5EF4-FFF2-40B4-BE49-F238E27FC236}">
              <a16:creationId xmlns:a16="http://schemas.microsoft.com/office/drawing/2014/main" id="{4DA7C594-2562-4815-AA74-6B32F061E39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6" name="直線コネクタ 555">
          <a:extLst>
            <a:ext uri="{FF2B5EF4-FFF2-40B4-BE49-F238E27FC236}">
              <a16:creationId xmlns:a16="http://schemas.microsoft.com/office/drawing/2014/main" id="{3DBF943B-F46E-4AA3-BA0C-A1B6F5B9D41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7" name="テキスト ボックス 556">
          <a:extLst>
            <a:ext uri="{FF2B5EF4-FFF2-40B4-BE49-F238E27FC236}">
              <a16:creationId xmlns:a16="http://schemas.microsoft.com/office/drawing/2014/main" id="{BA001EFD-35A8-4221-BF16-A065412BD8F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8" name="直線コネクタ 557">
          <a:extLst>
            <a:ext uri="{FF2B5EF4-FFF2-40B4-BE49-F238E27FC236}">
              <a16:creationId xmlns:a16="http://schemas.microsoft.com/office/drawing/2014/main" id="{3C61B0CD-50B4-4018-8CD9-2EA312E578D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9" name="テキスト ボックス 558">
          <a:extLst>
            <a:ext uri="{FF2B5EF4-FFF2-40B4-BE49-F238E27FC236}">
              <a16:creationId xmlns:a16="http://schemas.microsoft.com/office/drawing/2014/main" id="{2A18F585-D996-418D-B533-ED4AE131FE9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0" name="直線コネクタ 559">
          <a:extLst>
            <a:ext uri="{FF2B5EF4-FFF2-40B4-BE49-F238E27FC236}">
              <a16:creationId xmlns:a16="http://schemas.microsoft.com/office/drawing/2014/main" id="{BFBE19DB-E88B-444B-B3D4-53EEFC2775C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1" name="テキスト ボックス 560">
          <a:extLst>
            <a:ext uri="{FF2B5EF4-FFF2-40B4-BE49-F238E27FC236}">
              <a16:creationId xmlns:a16="http://schemas.microsoft.com/office/drawing/2014/main" id="{F5707A8F-72E2-42C9-8595-7CBFC98D9DA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2" name="【消防施設】&#10;有形固定資産減価償却率グラフ枠">
          <a:extLst>
            <a:ext uri="{FF2B5EF4-FFF2-40B4-BE49-F238E27FC236}">
              <a16:creationId xmlns:a16="http://schemas.microsoft.com/office/drawing/2014/main" id="{210D732A-7C25-41F8-9B48-77F9BCB2879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63" name="直線コネクタ 562">
          <a:extLst>
            <a:ext uri="{FF2B5EF4-FFF2-40B4-BE49-F238E27FC236}">
              <a16:creationId xmlns:a16="http://schemas.microsoft.com/office/drawing/2014/main" id="{A6D59EBB-ECCC-4FD7-9762-CBBC627652AC}"/>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64" name="【消防施設】&#10;有形固定資産減価償却率最小値テキスト">
          <a:extLst>
            <a:ext uri="{FF2B5EF4-FFF2-40B4-BE49-F238E27FC236}">
              <a16:creationId xmlns:a16="http://schemas.microsoft.com/office/drawing/2014/main" id="{2AA9E60C-317C-4146-A0C7-766C38D11BB3}"/>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65" name="直線コネクタ 564">
          <a:extLst>
            <a:ext uri="{FF2B5EF4-FFF2-40B4-BE49-F238E27FC236}">
              <a16:creationId xmlns:a16="http://schemas.microsoft.com/office/drawing/2014/main" id="{0EAD70B0-F28C-44AA-98D6-B69C19EEA52E}"/>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6" name="【消防施設】&#10;有形固定資産減価償却率最大値テキスト">
          <a:extLst>
            <a:ext uri="{FF2B5EF4-FFF2-40B4-BE49-F238E27FC236}">
              <a16:creationId xmlns:a16="http://schemas.microsoft.com/office/drawing/2014/main" id="{0B88739A-1E1D-41CA-8883-E1D1852AFF2A}"/>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7" name="直線コネクタ 566">
          <a:extLst>
            <a:ext uri="{FF2B5EF4-FFF2-40B4-BE49-F238E27FC236}">
              <a16:creationId xmlns:a16="http://schemas.microsoft.com/office/drawing/2014/main" id="{766E2377-3679-4583-8F17-784B76A89B47}"/>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568" name="【消防施設】&#10;有形固定資産減価償却率平均値テキスト">
          <a:extLst>
            <a:ext uri="{FF2B5EF4-FFF2-40B4-BE49-F238E27FC236}">
              <a16:creationId xmlns:a16="http://schemas.microsoft.com/office/drawing/2014/main" id="{D8105944-E2D6-43B3-BFBD-19FED0210D9A}"/>
            </a:ext>
          </a:extLst>
        </xdr:cNvPr>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69" name="フローチャート: 判断 568">
          <a:extLst>
            <a:ext uri="{FF2B5EF4-FFF2-40B4-BE49-F238E27FC236}">
              <a16:creationId xmlns:a16="http://schemas.microsoft.com/office/drawing/2014/main" id="{B87BA30C-D4C6-41BC-8F9B-FEDE6EF0ED7A}"/>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570" name="フローチャート: 判断 569">
          <a:extLst>
            <a:ext uri="{FF2B5EF4-FFF2-40B4-BE49-F238E27FC236}">
              <a16:creationId xmlns:a16="http://schemas.microsoft.com/office/drawing/2014/main" id="{2B0ACA3A-A5CB-49D0-97E6-6C404A8108B5}"/>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79301</xdr:rowOff>
    </xdr:from>
    <xdr:ext cx="405111" cy="259045"/>
    <xdr:sp macro="" textlink="">
      <xdr:nvSpPr>
        <xdr:cNvPr id="571" name="n_1aveValue【消防施設】&#10;有形固定資産減価償却率">
          <a:extLst>
            <a:ext uri="{FF2B5EF4-FFF2-40B4-BE49-F238E27FC236}">
              <a16:creationId xmlns:a16="http://schemas.microsoft.com/office/drawing/2014/main" id="{3BEEEAA9-7892-47F9-A73B-5B018935ADD5}"/>
            </a:ext>
          </a:extLst>
        </xdr:cNvPr>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572" name="フローチャート: 判断 571">
          <a:extLst>
            <a:ext uri="{FF2B5EF4-FFF2-40B4-BE49-F238E27FC236}">
              <a16:creationId xmlns:a16="http://schemas.microsoft.com/office/drawing/2014/main" id="{84DC53B4-D512-4211-B2A5-08F5B48102E8}"/>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89098</xdr:rowOff>
    </xdr:from>
    <xdr:ext cx="405111" cy="259045"/>
    <xdr:sp macro="" textlink="">
      <xdr:nvSpPr>
        <xdr:cNvPr id="573" name="n_2aveValue【消防施設】&#10;有形固定資産減価償却率">
          <a:extLst>
            <a:ext uri="{FF2B5EF4-FFF2-40B4-BE49-F238E27FC236}">
              <a16:creationId xmlns:a16="http://schemas.microsoft.com/office/drawing/2014/main" id="{AD352BCB-0D40-4C54-9A52-EC7FFD06A8D7}"/>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31387</xdr:rowOff>
    </xdr:from>
    <xdr:to>
      <xdr:col>72</xdr:col>
      <xdr:colOff>38100</xdr:colOff>
      <xdr:row>82</xdr:row>
      <xdr:rowOff>132987</xdr:rowOff>
    </xdr:to>
    <xdr:sp macro="" textlink="">
      <xdr:nvSpPr>
        <xdr:cNvPr id="574" name="フローチャート: 判断 573">
          <a:extLst>
            <a:ext uri="{FF2B5EF4-FFF2-40B4-BE49-F238E27FC236}">
              <a16:creationId xmlns:a16="http://schemas.microsoft.com/office/drawing/2014/main" id="{51AC3223-765E-46FC-B68F-2CE4B15CE5BD}"/>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149514</xdr:rowOff>
    </xdr:from>
    <xdr:ext cx="405111" cy="259045"/>
    <xdr:sp macro="" textlink="">
      <xdr:nvSpPr>
        <xdr:cNvPr id="575" name="n_3aveValue【消防施設】&#10;有形固定資産減価償却率">
          <a:extLst>
            <a:ext uri="{FF2B5EF4-FFF2-40B4-BE49-F238E27FC236}">
              <a16:creationId xmlns:a16="http://schemas.microsoft.com/office/drawing/2014/main" id="{AB71CA57-2FD5-4D12-A220-936B8D9F5BB8}"/>
            </a:ext>
          </a:extLst>
        </xdr:cNvPr>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3348B672-4D02-4FED-BC8B-FA5C8CB32A0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CB2C52B-CF2C-4ACB-9BE3-799AB185EF3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A691291-6456-4BC2-BA90-132CD391DFF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1A08880C-2DA9-4265-9A03-50EBDD93D10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7982DB33-51E4-42D4-B935-994CB06B45D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147320</xdr:rowOff>
    </xdr:from>
    <xdr:to>
      <xdr:col>81</xdr:col>
      <xdr:colOff>101600</xdr:colOff>
      <xdr:row>83</xdr:row>
      <xdr:rowOff>77470</xdr:rowOff>
    </xdr:to>
    <xdr:sp macro="" textlink="">
      <xdr:nvSpPr>
        <xdr:cNvPr id="581" name="楕円 580">
          <a:extLst>
            <a:ext uri="{FF2B5EF4-FFF2-40B4-BE49-F238E27FC236}">
              <a16:creationId xmlns:a16="http://schemas.microsoft.com/office/drawing/2014/main" id="{32348BF9-67E1-49CD-A9B2-242A1B5640D8}"/>
            </a:ext>
          </a:extLst>
        </xdr:cNvPr>
        <xdr:cNvSpPr/>
      </xdr:nvSpPr>
      <xdr:spPr>
        <a:xfrm>
          <a:off x="1543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158750</xdr:rowOff>
    </xdr:from>
    <xdr:to>
      <xdr:col>76</xdr:col>
      <xdr:colOff>165100</xdr:colOff>
      <xdr:row>84</xdr:row>
      <xdr:rowOff>88900</xdr:rowOff>
    </xdr:to>
    <xdr:sp macro="" textlink="">
      <xdr:nvSpPr>
        <xdr:cNvPr id="582" name="楕円 581">
          <a:extLst>
            <a:ext uri="{FF2B5EF4-FFF2-40B4-BE49-F238E27FC236}">
              <a16:creationId xmlns:a16="http://schemas.microsoft.com/office/drawing/2014/main" id="{F1344783-36D6-4DF6-87D1-F153361E7890}"/>
            </a:ext>
          </a:extLst>
        </xdr:cNvPr>
        <xdr:cNvSpPr/>
      </xdr:nvSpPr>
      <xdr:spPr>
        <a:xfrm>
          <a:off x="14541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26670</xdr:rowOff>
    </xdr:from>
    <xdr:to>
      <xdr:col>81</xdr:col>
      <xdr:colOff>50800</xdr:colOff>
      <xdr:row>84</xdr:row>
      <xdr:rowOff>38100</xdr:rowOff>
    </xdr:to>
    <xdr:cxnSp macro="">
      <xdr:nvCxnSpPr>
        <xdr:cNvPr id="583" name="直線コネクタ 582">
          <a:extLst>
            <a:ext uri="{FF2B5EF4-FFF2-40B4-BE49-F238E27FC236}">
              <a16:creationId xmlns:a16="http://schemas.microsoft.com/office/drawing/2014/main" id="{15291B72-6DC5-4A96-B4C9-3764104CE5C4}"/>
            </a:ext>
          </a:extLst>
        </xdr:cNvPr>
        <xdr:cNvCxnSpPr/>
      </xdr:nvCxnSpPr>
      <xdr:spPr>
        <a:xfrm flipV="1">
          <a:off x="14592300" y="142570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148952</xdr:rowOff>
    </xdr:from>
    <xdr:to>
      <xdr:col>72</xdr:col>
      <xdr:colOff>38100</xdr:colOff>
      <xdr:row>84</xdr:row>
      <xdr:rowOff>79102</xdr:rowOff>
    </xdr:to>
    <xdr:sp macro="" textlink="">
      <xdr:nvSpPr>
        <xdr:cNvPr id="584" name="楕円 583">
          <a:extLst>
            <a:ext uri="{FF2B5EF4-FFF2-40B4-BE49-F238E27FC236}">
              <a16:creationId xmlns:a16="http://schemas.microsoft.com/office/drawing/2014/main" id="{35792D8F-A79B-4967-A331-738CC2599592}"/>
            </a:ext>
          </a:extLst>
        </xdr:cNvPr>
        <xdr:cNvSpPr/>
      </xdr:nvSpPr>
      <xdr:spPr>
        <a:xfrm>
          <a:off x="13652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28302</xdr:rowOff>
    </xdr:from>
    <xdr:to>
      <xdr:col>76</xdr:col>
      <xdr:colOff>114300</xdr:colOff>
      <xdr:row>84</xdr:row>
      <xdr:rowOff>38100</xdr:rowOff>
    </xdr:to>
    <xdr:cxnSp macro="">
      <xdr:nvCxnSpPr>
        <xdr:cNvPr id="585" name="直線コネクタ 584">
          <a:extLst>
            <a:ext uri="{FF2B5EF4-FFF2-40B4-BE49-F238E27FC236}">
              <a16:creationId xmlns:a16="http://schemas.microsoft.com/office/drawing/2014/main" id="{BE0C03A1-E472-452A-99ED-A89198482CDD}"/>
            </a:ext>
          </a:extLst>
        </xdr:cNvPr>
        <xdr:cNvCxnSpPr/>
      </xdr:nvCxnSpPr>
      <xdr:spPr>
        <a:xfrm>
          <a:off x="13703300" y="1443010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68597</xdr:rowOff>
    </xdr:from>
    <xdr:ext cx="405111" cy="259045"/>
    <xdr:sp macro="" textlink="">
      <xdr:nvSpPr>
        <xdr:cNvPr id="586" name="n_1mainValue【消防施設】&#10;有形固定資産減価償却率">
          <a:extLst>
            <a:ext uri="{FF2B5EF4-FFF2-40B4-BE49-F238E27FC236}">
              <a16:creationId xmlns:a16="http://schemas.microsoft.com/office/drawing/2014/main" id="{8713CB58-5682-461B-8A1C-0ADD7D4E9835}"/>
            </a:ext>
          </a:extLst>
        </xdr:cNvPr>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80027</xdr:rowOff>
    </xdr:from>
    <xdr:ext cx="405111" cy="259045"/>
    <xdr:sp macro="" textlink="">
      <xdr:nvSpPr>
        <xdr:cNvPr id="587" name="n_2mainValue【消防施設】&#10;有形固定資産減価償却率">
          <a:extLst>
            <a:ext uri="{FF2B5EF4-FFF2-40B4-BE49-F238E27FC236}">
              <a16:creationId xmlns:a16="http://schemas.microsoft.com/office/drawing/2014/main" id="{14AF7D95-6764-4070-B5E8-3E7640DA7ACE}"/>
            </a:ext>
          </a:extLst>
        </xdr:cNvPr>
        <xdr:cNvSpPr txBox="1"/>
      </xdr:nvSpPr>
      <xdr:spPr>
        <a:xfrm>
          <a:off x="14389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70229</xdr:rowOff>
    </xdr:from>
    <xdr:ext cx="405111" cy="259045"/>
    <xdr:sp macro="" textlink="">
      <xdr:nvSpPr>
        <xdr:cNvPr id="588" name="n_3mainValue【消防施設】&#10;有形固定資産減価償却率">
          <a:extLst>
            <a:ext uri="{FF2B5EF4-FFF2-40B4-BE49-F238E27FC236}">
              <a16:creationId xmlns:a16="http://schemas.microsoft.com/office/drawing/2014/main" id="{6B989F4A-61AF-48D2-8E1E-E2CC579CCFB0}"/>
            </a:ext>
          </a:extLst>
        </xdr:cNvPr>
        <xdr:cNvSpPr txBox="1"/>
      </xdr:nvSpPr>
      <xdr:spPr>
        <a:xfrm>
          <a:off x="13500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a:extLst>
            <a:ext uri="{FF2B5EF4-FFF2-40B4-BE49-F238E27FC236}">
              <a16:creationId xmlns:a16="http://schemas.microsoft.com/office/drawing/2014/main" id="{08CEE37D-98FD-4EB3-98F0-FC4B44D81CF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a:extLst>
            <a:ext uri="{FF2B5EF4-FFF2-40B4-BE49-F238E27FC236}">
              <a16:creationId xmlns:a16="http://schemas.microsoft.com/office/drawing/2014/main" id="{C122B86D-CE1D-4695-A7D7-817E4A2A136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a:extLst>
            <a:ext uri="{FF2B5EF4-FFF2-40B4-BE49-F238E27FC236}">
              <a16:creationId xmlns:a16="http://schemas.microsoft.com/office/drawing/2014/main" id="{83017083-53E0-48B2-80D0-892D94A6717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a:extLst>
            <a:ext uri="{FF2B5EF4-FFF2-40B4-BE49-F238E27FC236}">
              <a16:creationId xmlns:a16="http://schemas.microsoft.com/office/drawing/2014/main" id="{813E7CE2-7358-4067-868F-B5648FD13CD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a:extLst>
            <a:ext uri="{FF2B5EF4-FFF2-40B4-BE49-F238E27FC236}">
              <a16:creationId xmlns:a16="http://schemas.microsoft.com/office/drawing/2014/main" id="{1DFE2005-C227-404B-A09D-3B37726D878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a:extLst>
            <a:ext uri="{FF2B5EF4-FFF2-40B4-BE49-F238E27FC236}">
              <a16:creationId xmlns:a16="http://schemas.microsoft.com/office/drawing/2014/main" id="{658D77CA-A43F-4CED-B1F4-E2B9B808CF0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a:extLst>
            <a:ext uri="{FF2B5EF4-FFF2-40B4-BE49-F238E27FC236}">
              <a16:creationId xmlns:a16="http://schemas.microsoft.com/office/drawing/2014/main" id="{EB0B7F6F-7169-4474-B034-1981FF9EB5E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a:extLst>
            <a:ext uri="{FF2B5EF4-FFF2-40B4-BE49-F238E27FC236}">
              <a16:creationId xmlns:a16="http://schemas.microsoft.com/office/drawing/2014/main" id="{5FF91A6C-943C-4D90-B71F-175321299E3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a:extLst>
            <a:ext uri="{FF2B5EF4-FFF2-40B4-BE49-F238E27FC236}">
              <a16:creationId xmlns:a16="http://schemas.microsoft.com/office/drawing/2014/main" id="{2A5EC589-F9DB-4CF3-A909-70BFAFD9EC6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a:extLst>
            <a:ext uri="{FF2B5EF4-FFF2-40B4-BE49-F238E27FC236}">
              <a16:creationId xmlns:a16="http://schemas.microsoft.com/office/drawing/2014/main" id="{4637CFD3-B2EB-4407-BC93-50F24CB9555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9" name="直線コネクタ 598">
          <a:extLst>
            <a:ext uri="{FF2B5EF4-FFF2-40B4-BE49-F238E27FC236}">
              <a16:creationId xmlns:a16="http://schemas.microsoft.com/office/drawing/2014/main" id="{BC1ADBD7-0441-446E-A907-29F0AC9CCA3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0" name="テキスト ボックス 599">
          <a:extLst>
            <a:ext uri="{FF2B5EF4-FFF2-40B4-BE49-F238E27FC236}">
              <a16:creationId xmlns:a16="http://schemas.microsoft.com/office/drawing/2014/main" id="{AB8DCF16-174D-4A51-9A01-6915FE2789C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1" name="直線コネクタ 600">
          <a:extLst>
            <a:ext uri="{FF2B5EF4-FFF2-40B4-BE49-F238E27FC236}">
              <a16:creationId xmlns:a16="http://schemas.microsoft.com/office/drawing/2014/main" id="{463C5A72-977B-4723-A941-9FD46E49380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2" name="テキスト ボックス 601">
          <a:extLst>
            <a:ext uri="{FF2B5EF4-FFF2-40B4-BE49-F238E27FC236}">
              <a16:creationId xmlns:a16="http://schemas.microsoft.com/office/drawing/2014/main" id="{8CBB8694-4765-4DE9-A4F9-AB8EE4A585D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3" name="直線コネクタ 602">
          <a:extLst>
            <a:ext uri="{FF2B5EF4-FFF2-40B4-BE49-F238E27FC236}">
              <a16:creationId xmlns:a16="http://schemas.microsoft.com/office/drawing/2014/main" id="{DF69368B-070A-4D6B-AE07-DE7D0FAA888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4" name="テキスト ボックス 603">
          <a:extLst>
            <a:ext uri="{FF2B5EF4-FFF2-40B4-BE49-F238E27FC236}">
              <a16:creationId xmlns:a16="http://schemas.microsoft.com/office/drawing/2014/main" id="{52D38B51-2EB2-43A6-9C03-898E9AC363F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5" name="直線コネクタ 604">
          <a:extLst>
            <a:ext uri="{FF2B5EF4-FFF2-40B4-BE49-F238E27FC236}">
              <a16:creationId xmlns:a16="http://schemas.microsoft.com/office/drawing/2014/main" id="{E617D8AF-079D-41D6-8659-170B15ADE96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6" name="テキスト ボックス 605">
          <a:extLst>
            <a:ext uri="{FF2B5EF4-FFF2-40B4-BE49-F238E27FC236}">
              <a16:creationId xmlns:a16="http://schemas.microsoft.com/office/drawing/2014/main" id="{17F669AD-33C6-4939-BE71-429FC9E5641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a:extLst>
            <a:ext uri="{FF2B5EF4-FFF2-40B4-BE49-F238E27FC236}">
              <a16:creationId xmlns:a16="http://schemas.microsoft.com/office/drawing/2014/main" id="{B7B3E124-E5C8-4AEA-B9BC-22B4B8D94D4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a:extLst>
            <a:ext uri="{FF2B5EF4-FFF2-40B4-BE49-F238E27FC236}">
              <a16:creationId xmlns:a16="http://schemas.microsoft.com/office/drawing/2014/main" id="{F1AE1241-A9F7-431E-9C02-25C00472BC1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a:extLst>
            <a:ext uri="{FF2B5EF4-FFF2-40B4-BE49-F238E27FC236}">
              <a16:creationId xmlns:a16="http://schemas.microsoft.com/office/drawing/2014/main" id="{81DBF44B-EA55-41B4-8CBD-C04E3C476CF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10" name="直線コネクタ 609">
          <a:extLst>
            <a:ext uri="{FF2B5EF4-FFF2-40B4-BE49-F238E27FC236}">
              <a16:creationId xmlns:a16="http://schemas.microsoft.com/office/drawing/2014/main" id="{7029C154-7792-4710-8994-28B0C61C3170}"/>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11" name="【消防施設】&#10;一人当たり面積最小値テキスト">
          <a:extLst>
            <a:ext uri="{FF2B5EF4-FFF2-40B4-BE49-F238E27FC236}">
              <a16:creationId xmlns:a16="http://schemas.microsoft.com/office/drawing/2014/main" id="{47CD982E-4223-4ABF-B262-21DCCABC8970}"/>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12" name="直線コネクタ 611">
          <a:extLst>
            <a:ext uri="{FF2B5EF4-FFF2-40B4-BE49-F238E27FC236}">
              <a16:creationId xmlns:a16="http://schemas.microsoft.com/office/drawing/2014/main" id="{E885EB51-6444-43D0-A0B3-3C401658073A}"/>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13" name="【消防施設】&#10;一人当たり面積最大値テキスト">
          <a:extLst>
            <a:ext uri="{FF2B5EF4-FFF2-40B4-BE49-F238E27FC236}">
              <a16:creationId xmlns:a16="http://schemas.microsoft.com/office/drawing/2014/main" id="{784E7D7B-52D7-4110-A064-9BC0A8B597CD}"/>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14" name="直線コネクタ 613">
          <a:extLst>
            <a:ext uri="{FF2B5EF4-FFF2-40B4-BE49-F238E27FC236}">
              <a16:creationId xmlns:a16="http://schemas.microsoft.com/office/drawing/2014/main" id="{9F0E4622-3B9B-4851-98A5-0ED2D188344D}"/>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615" name="【消防施設】&#10;一人当たり面積平均値テキスト">
          <a:extLst>
            <a:ext uri="{FF2B5EF4-FFF2-40B4-BE49-F238E27FC236}">
              <a16:creationId xmlns:a16="http://schemas.microsoft.com/office/drawing/2014/main" id="{9C221EDE-917E-4F58-8797-F6D863D589ED}"/>
            </a:ext>
          </a:extLst>
        </xdr:cNvPr>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16" name="フローチャート: 判断 615">
          <a:extLst>
            <a:ext uri="{FF2B5EF4-FFF2-40B4-BE49-F238E27FC236}">
              <a16:creationId xmlns:a16="http://schemas.microsoft.com/office/drawing/2014/main" id="{1FA4C4BA-7AA2-4689-9547-89745E0A996A}"/>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17" name="フローチャート: 判断 616">
          <a:extLst>
            <a:ext uri="{FF2B5EF4-FFF2-40B4-BE49-F238E27FC236}">
              <a16:creationId xmlns:a16="http://schemas.microsoft.com/office/drawing/2014/main" id="{FF4288C9-AD7C-4C2B-A363-EDB2993224BE}"/>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132859</xdr:rowOff>
    </xdr:from>
    <xdr:ext cx="469744" cy="259045"/>
    <xdr:sp macro="" textlink="">
      <xdr:nvSpPr>
        <xdr:cNvPr id="618" name="n_1aveValue【消防施設】&#10;一人当たり面積">
          <a:extLst>
            <a:ext uri="{FF2B5EF4-FFF2-40B4-BE49-F238E27FC236}">
              <a16:creationId xmlns:a16="http://schemas.microsoft.com/office/drawing/2014/main" id="{86525DEE-5A74-496D-9BE7-B504253EB929}"/>
            </a:ext>
          </a:extLst>
        </xdr:cNvPr>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1015</xdr:rowOff>
    </xdr:from>
    <xdr:to>
      <xdr:col>107</xdr:col>
      <xdr:colOff>101600</xdr:colOff>
      <xdr:row>84</xdr:row>
      <xdr:rowOff>102615</xdr:rowOff>
    </xdr:to>
    <xdr:sp macro="" textlink="">
      <xdr:nvSpPr>
        <xdr:cNvPr id="619" name="フローチャート: 判断 618">
          <a:extLst>
            <a:ext uri="{FF2B5EF4-FFF2-40B4-BE49-F238E27FC236}">
              <a16:creationId xmlns:a16="http://schemas.microsoft.com/office/drawing/2014/main" id="{2765997C-EE68-4451-AD0A-F1A0ABFC86F6}"/>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119142</xdr:rowOff>
    </xdr:from>
    <xdr:ext cx="469744" cy="259045"/>
    <xdr:sp macro="" textlink="">
      <xdr:nvSpPr>
        <xdr:cNvPr id="620" name="n_2aveValue【消防施設】&#10;一人当たり面積">
          <a:extLst>
            <a:ext uri="{FF2B5EF4-FFF2-40B4-BE49-F238E27FC236}">
              <a16:creationId xmlns:a16="http://schemas.microsoft.com/office/drawing/2014/main" id="{A597E89A-86B7-4A31-A96A-F548A736909D}"/>
            </a:ext>
          </a:extLst>
        </xdr:cNvPr>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23876</xdr:rowOff>
    </xdr:from>
    <xdr:to>
      <xdr:col>102</xdr:col>
      <xdr:colOff>165100</xdr:colOff>
      <xdr:row>84</xdr:row>
      <xdr:rowOff>125476</xdr:rowOff>
    </xdr:to>
    <xdr:sp macro="" textlink="">
      <xdr:nvSpPr>
        <xdr:cNvPr id="621" name="フローチャート: 判断 620">
          <a:extLst>
            <a:ext uri="{FF2B5EF4-FFF2-40B4-BE49-F238E27FC236}">
              <a16:creationId xmlns:a16="http://schemas.microsoft.com/office/drawing/2014/main" id="{56A43FD3-3E32-4706-B24D-78D9F6E21BBE}"/>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116603</xdr:rowOff>
    </xdr:from>
    <xdr:ext cx="469744" cy="259045"/>
    <xdr:sp macro="" textlink="">
      <xdr:nvSpPr>
        <xdr:cNvPr id="622" name="n_3aveValue【消防施設】&#10;一人当たり面積">
          <a:extLst>
            <a:ext uri="{FF2B5EF4-FFF2-40B4-BE49-F238E27FC236}">
              <a16:creationId xmlns:a16="http://schemas.microsoft.com/office/drawing/2014/main" id="{59934CCC-EED4-44A5-8BC1-1CB9293642E8}"/>
            </a:ext>
          </a:extLst>
        </xdr:cNvPr>
        <xdr:cNvSpPr txBox="1"/>
      </xdr:nvSpPr>
      <xdr:spPr>
        <a:xfrm>
          <a:off x="19310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678563FB-5950-4957-B3D9-95E41F63F1D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CB10872E-E50D-4092-A765-776F864C4EC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F46CB986-C989-44D2-A124-46202951B3B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27128AC4-DA6D-4B07-A00E-38A8A725A0F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23DBFB52-606F-473B-B41B-CDEC6B33604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628" name="楕円 627">
          <a:extLst>
            <a:ext uri="{FF2B5EF4-FFF2-40B4-BE49-F238E27FC236}">
              <a16:creationId xmlns:a16="http://schemas.microsoft.com/office/drawing/2014/main" id="{A12B68B6-1DED-4B12-B12C-8E817EF83663}"/>
            </a:ext>
          </a:extLst>
        </xdr:cNvPr>
        <xdr:cNvSpPr/>
      </xdr:nvSpPr>
      <xdr:spPr>
        <a:xfrm>
          <a:off x="21272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629" name="楕円 628">
          <a:extLst>
            <a:ext uri="{FF2B5EF4-FFF2-40B4-BE49-F238E27FC236}">
              <a16:creationId xmlns:a16="http://schemas.microsoft.com/office/drawing/2014/main" id="{C5D5A759-FD11-4A67-A3A6-4668D4AB0C64}"/>
            </a:ext>
          </a:extLst>
        </xdr:cNvPr>
        <xdr:cNvSpPr/>
      </xdr:nvSpPr>
      <xdr:spPr>
        <a:xfrm>
          <a:off x="20383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115824</xdr:rowOff>
    </xdr:from>
    <xdr:to>
      <xdr:col>111</xdr:col>
      <xdr:colOff>177800</xdr:colOff>
      <xdr:row>84</xdr:row>
      <xdr:rowOff>115824</xdr:rowOff>
    </xdr:to>
    <xdr:cxnSp macro="">
      <xdr:nvCxnSpPr>
        <xdr:cNvPr id="630" name="直線コネクタ 629">
          <a:extLst>
            <a:ext uri="{FF2B5EF4-FFF2-40B4-BE49-F238E27FC236}">
              <a16:creationId xmlns:a16="http://schemas.microsoft.com/office/drawing/2014/main" id="{6BA0F469-928C-4B70-BDA2-3F92D594FF93}"/>
            </a:ext>
          </a:extLst>
        </xdr:cNvPr>
        <xdr:cNvCxnSpPr/>
      </xdr:nvCxnSpPr>
      <xdr:spPr>
        <a:xfrm>
          <a:off x="20434300" y="14517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7874</xdr:rowOff>
    </xdr:from>
    <xdr:to>
      <xdr:col>102</xdr:col>
      <xdr:colOff>165100</xdr:colOff>
      <xdr:row>81</xdr:row>
      <xdr:rowOff>109474</xdr:rowOff>
    </xdr:to>
    <xdr:sp macro="" textlink="">
      <xdr:nvSpPr>
        <xdr:cNvPr id="631" name="楕円 630">
          <a:extLst>
            <a:ext uri="{FF2B5EF4-FFF2-40B4-BE49-F238E27FC236}">
              <a16:creationId xmlns:a16="http://schemas.microsoft.com/office/drawing/2014/main" id="{CE6E8119-72B1-4BA8-A441-DF4FBA495B4B}"/>
            </a:ext>
          </a:extLst>
        </xdr:cNvPr>
        <xdr:cNvSpPr/>
      </xdr:nvSpPr>
      <xdr:spPr>
        <a:xfrm>
          <a:off x="19494500" y="138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58674</xdr:rowOff>
    </xdr:from>
    <xdr:to>
      <xdr:col>107</xdr:col>
      <xdr:colOff>50800</xdr:colOff>
      <xdr:row>84</xdr:row>
      <xdr:rowOff>115824</xdr:rowOff>
    </xdr:to>
    <xdr:cxnSp macro="">
      <xdr:nvCxnSpPr>
        <xdr:cNvPr id="632" name="直線コネクタ 631">
          <a:extLst>
            <a:ext uri="{FF2B5EF4-FFF2-40B4-BE49-F238E27FC236}">
              <a16:creationId xmlns:a16="http://schemas.microsoft.com/office/drawing/2014/main" id="{F1E810C9-D6AE-4255-B63C-43536F43C51C}"/>
            </a:ext>
          </a:extLst>
        </xdr:cNvPr>
        <xdr:cNvCxnSpPr/>
      </xdr:nvCxnSpPr>
      <xdr:spPr>
        <a:xfrm>
          <a:off x="19545300" y="13946124"/>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157751</xdr:rowOff>
    </xdr:from>
    <xdr:ext cx="469744" cy="259045"/>
    <xdr:sp macro="" textlink="">
      <xdr:nvSpPr>
        <xdr:cNvPr id="633" name="n_1mainValue【消防施設】&#10;一人当たり面積">
          <a:extLst>
            <a:ext uri="{FF2B5EF4-FFF2-40B4-BE49-F238E27FC236}">
              <a16:creationId xmlns:a16="http://schemas.microsoft.com/office/drawing/2014/main" id="{54360FF5-3574-4568-A31E-C01E1C12B0DA}"/>
            </a:ext>
          </a:extLst>
        </xdr:cNvPr>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634" name="n_2mainValue【消防施設】&#10;一人当たり面積">
          <a:extLst>
            <a:ext uri="{FF2B5EF4-FFF2-40B4-BE49-F238E27FC236}">
              <a16:creationId xmlns:a16="http://schemas.microsoft.com/office/drawing/2014/main" id="{8B56CA47-9441-4807-98D8-163D2A60E532}"/>
            </a:ext>
          </a:extLst>
        </xdr:cNvPr>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126001</xdr:rowOff>
    </xdr:from>
    <xdr:ext cx="469744" cy="259045"/>
    <xdr:sp macro="" textlink="">
      <xdr:nvSpPr>
        <xdr:cNvPr id="635" name="n_3mainValue【消防施設】&#10;一人当たり面積">
          <a:extLst>
            <a:ext uri="{FF2B5EF4-FFF2-40B4-BE49-F238E27FC236}">
              <a16:creationId xmlns:a16="http://schemas.microsoft.com/office/drawing/2014/main" id="{F54010BE-F385-48E3-9882-B055EADF8C65}"/>
            </a:ext>
          </a:extLst>
        </xdr:cNvPr>
        <xdr:cNvSpPr txBox="1"/>
      </xdr:nvSpPr>
      <xdr:spPr>
        <a:xfrm>
          <a:off x="19310427" y="136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2499277B-869B-49C3-9FB5-275F1E33625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2D330061-3A82-4BFA-966A-6E5F523975A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F5225ACA-853C-4507-A607-FB6342ED8C4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6256E99F-6369-4342-9FB2-F58435BA434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A28D4C4C-1628-4908-8E7B-EA50E16BF0C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5711602E-F74C-4F4E-AFF4-BECC1E65E0E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EA804CAA-D7B0-498A-A4FA-B9EB7BF7571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52FC778D-4A6E-4A02-9FCE-5ACB2B63692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CBFB0317-7EF3-466A-95CD-0BDB2F32AA5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3B6D651B-A1CA-4BBF-A210-B565C92B556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6" name="直線コネクタ 645">
          <a:extLst>
            <a:ext uri="{FF2B5EF4-FFF2-40B4-BE49-F238E27FC236}">
              <a16:creationId xmlns:a16="http://schemas.microsoft.com/office/drawing/2014/main" id="{F541AA3C-AF13-41F9-9D3A-61F366B1291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7" name="テキスト ボックス 646">
          <a:extLst>
            <a:ext uri="{FF2B5EF4-FFF2-40B4-BE49-F238E27FC236}">
              <a16:creationId xmlns:a16="http://schemas.microsoft.com/office/drawing/2014/main" id="{BD891057-2455-4BE1-8CDA-7A6FEA9E621A}"/>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8" name="直線コネクタ 647">
          <a:extLst>
            <a:ext uri="{FF2B5EF4-FFF2-40B4-BE49-F238E27FC236}">
              <a16:creationId xmlns:a16="http://schemas.microsoft.com/office/drawing/2014/main" id="{E4E85AED-2612-45AB-9580-1EB2249845E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9" name="テキスト ボックス 648">
          <a:extLst>
            <a:ext uri="{FF2B5EF4-FFF2-40B4-BE49-F238E27FC236}">
              <a16:creationId xmlns:a16="http://schemas.microsoft.com/office/drawing/2014/main" id="{99050377-A320-41B4-B1F0-0F1B0A94FE6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0" name="直線コネクタ 649">
          <a:extLst>
            <a:ext uri="{FF2B5EF4-FFF2-40B4-BE49-F238E27FC236}">
              <a16:creationId xmlns:a16="http://schemas.microsoft.com/office/drawing/2014/main" id="{6B1F12F8-C240-4F36-B864-494EE56E1EC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1" name="テキスト ボックス 650">
          <a:extLst>
            <a:ext uri="{FF2B5EF4-FFF2-40B4-BE49-F238E27FC236}">
              <a16:creationId xmlns:a16="http://schemas.microsoft.com/office/drawing/2014/main" id="{334AF414-9D1C-4427-A9E8-6C8639715DA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2" name="直線コネクタ 651">
          <a:extLst>
            <a:ext uri="{FF2B5EF4-FFF2-40B4-BE49-F238E27FC236}">
              <a16:creationId xmlns:a16="http://schemas.microsoft.com/office/drawing/2014/main" id="{4F9167AF-193E-4E68-9280-1FA89427326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3" name="テキスト ボックス 652">
          <a:extLst>
            <a:ext uri="{FF2B5EF4-FFF2-40B4-BE49-F238E27FC236}">
              <a16:creationId xmlns:a16="http://schemas.microsoft.com/office/drawing/2014/main" id="{22298A51-5CEA-4BAD-A2CB-FA337EDB075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4" name="直線コネクタ 653">
          <a:extLst>
            <a:ext uri="{FF2B5EF4-FFF2-40B4-BE49-F238E27FC236}">
              <a16:creationId xmlns:a16="http://schemas.microsoft.com/office/drawing/2014/main" id="{81595AC9-859F-442E-B135-480D70022F4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5" name="テキスト ボックス 654">
          <a:extLst>
            <a:ext uri="{FF2B5EF4-FFF2-40B4-BE49-F238E27FC236}">
              <a16:creationId xmlns:a16="http://schemas.microsoft.com/office/drawing/2014/main" id="{BF661B37-5B4A-4CDA-A1B8-47A3B60FF82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6" name="直線コネクタ 655">
          <a:extLst>
            <a:ext uri="{FF2B5EF4-FFF2-40B4-BE49-F238E27FC236}">
              <a16:creationId xmlns:a16="http://schemas.microsoft.com/office/drawing/2014/main" id="{44A3D4F7-3DA8-4AFF-9752-3311D5ADE11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7" name="テキスト ボックス 656">
          <a:extLst>
            <a:ext uri="{FF2B5EF4-FFF2-40B4-BE49-F238E27FC236}">
              <a16:creationId xmlns:a16="http://schemas.microsoft.com/office/drawing/2014/main" id="{685AEA0B-0BEA-4C52-AC3A-EBFC0F4F2D1D}"/>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3D78786C-9399-4F47-99C9-E9342795145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9" name="テキスト ボックス 658">
          <a:extLst>
            <a:ext uri="{FF2B5EF4-FFF2-40B4-BE49-F238E27FC236}">
              <a16:creationId xmlns:a16="http://schemas.microsoft.com/office/drawing/2014/main" id="{C06CC1F9-FF5A-4223-B283-D4D57802A24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a:extLst>
            <a:ext uri="{FF2B5EF4-FFF2-40B4-BE49-F238E27FC236}">
              <a16:creationId xmlns:a16="http://schemas.microsoft.com/office/drawing/2014/main" id="{0CC10397-2822-465E-9FC9-D1AE6569055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61" name="直線コネクタ 660">
          <a:extLst>
            <a:ext uri="{FF2B5EF4-FFF2-40B4-BE49-F238E27FC236}">
              <a16:creationId xmlns:a16="http://schemas.microsoft.com/office/drawing/2014/main" id="{56F08A75-2E69-4C4E-BD40-FA409740422A}"/>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62" name="【庁舎】&#10;有形固定資産減価償却率最小値テキスト">
          <a:extLst>
            <a:ext uri="{FF2B5EF4-FFF2-40B4-BE49-F238E27FC236}">
              <a16:creationId xmlns:a16="http://schemas.microsoft.com/office/drawing/2014/main" id="{B661C53E-8BA7-4EE6-B307-929979D58015}"/>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63" name="直線コネクタ 662">
          <a:extLst>
            <a:ext uri="{FF2B5EF4-FFF2-40B4-BE49-F238E27FC236}">
              <a16:creationId xmlns:a16="http://schemas.microsoft.com/office/drawing/2014/main" id="{D1863A27-D917-458E-936B-B1FB54BB9967}"/>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4" name="【庁舎】&#10;有形固定資産減価償却率最大値テキスト">
          <a:extLst>
            <a:ext uri="{FF2B5EF4-FFF2-40B4-BE49-F238E27FC236}">
              <a16:creationId xmlns:a16="http://schemas.microsoft.com/office/drawing/2014/main" id="{E1922C6B-5040-4C89-8F0D-F382590A3E01}"/>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5" name="直線コネクタ 664">
          <a:extLst>
            <a:ext uri="{FF2B5EF4-FFF2-40B4-BE49-F238E27FC236}">
              <a16:creationId xmlns:a16="http://schemas.microsoft.com/office/drawing/2014/main" id="{67BA528F-054E-4507-8042-43EB42B10EDB}"/>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666" name="【庁舎】&#10;有形固定資産減価償却率平均値テキスト">
          <a:extLst>
            <a:ext uri="{FF2B5EF4-FFF2-40B4-BE49-F238E27FC236}">
              <a16:creationId xmlns:a16="http://schemas.microsoft.com/office/drawing/2014/main" id="{742A1161-31D9-40CF-AE36-18AF8C352E80}"/>
            </a:ext>
          </a:extLst>
        </xdr:cNvPr>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67" name="フローチャート: 判断 666">
          <a:extLst>
            <a:ext uri="{FF2B5EF4-FFF2-40B4-BE49-F238E27FC236}">
              <a16:creationId xmlns:a16="http://schemas.microsoft.com/office/drawing/2014/main" id="{C891CC5E-128B-4550-BA2D-5E3E1830F24A}"/>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68" name="フローチャート: 判断 667">
          <a:extLst>
            <a:ext uri="{FF2B5EF4-FFF2-40B4-BE49-F238E27FC236}">
              <a16:creationId xmlns:a16="http://schemas.microsoft.com/office/drawing/2014/main" id="{2071032E-18D4-487D-A240-B2D9E91A0954}"/>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122300</xdr:rowOff>
    </xdr:from>
    <xdr:ext cx="405111" cy="259045"/>
    <xdr:sp macro="" textlink="">
      <xdr:nvSpPr>
        <xdr:cNvPr id="669" name="n_1aveValue【庁舎】&#10;有形固定資産減価償却率">
          <a:extLst>
            <a:ext uri="{FF2B5EF4-FFF2-40B4-BE49-F238E27FC236}">
              <a16:creationId xmlns:a16="http://schemas.microsoft.com/office/drawing/2014/main" id="{D9E72070-BF37-4910-AAA3-843B15C4A1CD}"/>
            </a:ext>
          </a:extLst>
        </xdr:cNvPr>
        <xdr:cNvSpPr txBox="1"/>
      </xdr:nvSpPr>
      <xdr:spPr>
        <a:xfrm>
          <a:off x="15266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9071</xdr:rowOff>
    </xdr:from>
    <xdr:to>
      <xdr:col>76</xdr:col>
      <xdr:colOff>165100</xdr:colOff>
      <xdr:row>104</xdr:row>
      <xdr:rowOff>110671</xdr:rowOff>
    </xdr:to>
    <xdr:sp macro="" textlink="">
      <xdr:nvSpPr>
        <xdr:cNvPr id="670" name="フローチャート: 判断 669">
          <a:extLst>
            <a:ext uri="{FF2B5EF4-FFF2-40B4-BE49-F238E27FC236}">
              <a16:creationId xmlns:a16="http://schemas.microsoft.com/office/drawing/2014/main" id="{D3A1DBC6-0462-47B6-9249-E228DAEDE36F}"/>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127198</xdr:rowOff>
    </xdr:from>
    <xdr:ext cx="405111" cy="259045"/>
    <xdr:sp macro="" textlink="">
      <xdr:nvSpPr>
        <xdr:cNvPr id="671" name="n_2aveValue【庁舎】&#10;有形固定資産減価償却率">
          <a:extLst>
            <a:ext uri="{FF2B5EF4-FFF2-40B4-BE49-F238E27FC236}">
              <a16:creationId xmlns:a16="http://schemas.microsoft.com/office/drawing/2014/main" id="{C4448F3B-CFA5-4523-A8EE-0D6481340958}"/>
            </a:ext>
          </a:extLst>
        </xdr:cNvPr>
        <xdr:cNvSpPr txBox="1"/>
      </xdr:nvSpPr>
      <xdr:spPr>
        <a:xfrm>
          <a:off x="14389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20501</xdr:rowOff>
    </xdr:from>
    <xdr:to>
      <xdr:col>72</xdr:col>
      <xdr:colOff>38100</xdr:colOff>
      <xdr:row>104</xdr:row>
      <xdr:rowOff>122101</xdr:rowOff>
    </xdr:to>
    <xdr:sp macro="" textlink="">
      <xdr:nvSpPr>
        <xdr:cNvPr id="672" name="フローチャート: 判断 671">
          <a:extLst>
            <a:ext uri="{FF2B5EF4-FFF2-40B4-BE49-F238E27FC236}">
              <a16:creationId xmlns:a16="http://schemas.microsoft.com/office/drawing/2014/main" id="{9F02B112-DB66-4981-8579-ADD3446795AC}"/>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138628</xdr:rowOff>
    </xdr:from>
    <xdr:ext cx="405111" cy="259045"/>
    <xdr:sp macro="" textlink="">
      <xdr:nvSpPr>
        <xdr:cNvPr id="673" name="n_3aveValue【庁舎】&#10;有形固定資産減価償却率">
          <a:extLst>
            <a:ext uri="{FF2B5EF4-FFF2-40B4-BE49-F238E27FC236}">
              <a16:creationId xmlns:a16="http://schemas.microsoft.com/office/drawing/2014/main" id="{BC290F5F-79F7-4BD8-BF78-08AB862B79E2}"/>
            </a:ext>
          </a:extLst>
        </xdr:cNvPr>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F5CD5489-31A1-4E08-AF77-BE0F852B769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51272BAC-8945-45B2-A991-17D07171A42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E56F1FB1-D82E-4062-A931-656386E90ED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AC3B4E65-AA73-4D07-AB58-C6D4827730B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1773F5D-59B1-408D-A337-DECF9E1A6ED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49893</xdr:rowOff>
    </xdr:from>
    <xdr:to>
      <xdr:col>81</xdr:col>
      <xdr:colOff>101600</xdr:colOff>
      <xdr:row>105</xdr:row>
      <xdr:rowOff>151493</xdr:rowOff>
    </xdr:to>
    <xdr:sp macro="" textlink="">
      <xdr:nvSpPr>
        <xdr:cNvPr id="679" name="楕円 678">
          <a:extLst>
            <a:ext uri="{FF2B5EF4-FFF2-40B4-BE49-F238E27FC236}">
              <a16:creationId xmlns:a16="http://schemas.microsoft.com/office/drawing/2014/main" id="{1F951FB6-50DD-4367-A6E6-E9FFFEE698A4}"/>
            </a:ext>
          </a:extLst>
        </xdr:cNvPr>
        <xdr:cNvSpPr/>
      </xdr:nvSpPr>
      <xdr:spPr>
        <a:xfrm>
          <a:off x="15430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680" name="楕円 679">
          <a:extLst>
            <a:ext uri="{FF2B5EF4-FFF2-40B4-BE49-F238E27FC236}">
              <a16:creationId xmlns:a16="http://schemas.microsoft.com/office/drawing/2014/main" id="{C6C7AE2A-BFF9-4833-818C-D2790C23F762}"/>
            </a:ext>
          </a:extLst>
        </xdr:cNvPr>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100693</xdr:rowOff>
    </xdr:from>
    <xdr:to>
      <xdr:col>81</xdr:col>
      <xdr:colOff>50800</xdr:colOff>
      <xdr:row>105</xdr:row>
      <xdr:rowOff>133350</xdr:rowOff>
    </xdr:to>
    <xdr:cxnSp macro="">
      <xdr:nvCxnSpPr>
        <xdr:cNvPr id="681" name="直線コネクタ 680">
          <a:extLst>
            <a:ext uri="{FF2B5EF4-FFF2-40B4-BE49-F238E27FC236}">
              <a16:creationId xmlns:a16="http://schemas.microsoft.com/office/drawing/2014/main" id="{2F683444-CFEE-4912-8C4D-E1E90A775A84}"/>
            </a:ext>
          </a:extLst>
        </xdr:cNvPr>
        <xdr:cNvCxnSpPr/>
      </xdr:nvCxnSpPr>
      <xdr:spPr>
        <a:xfrm flipV="1">
          <a:off x="14592300" y="1810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115207</xdr:rowOff>
    </xdr:from>
    <xdr:to>
      <xdr:col>72</xdr:col>
      <xdr:colOff>38100</xdr:colOff>
      <xdr:row>106</xdr:row>
      <xdr:rowOff>45357</xdr:rowOff>
    </xdr:to>
    <xdr:sp macro="" textlink="">
      <xdr:nvSpPr>
        <xdr:cNvPr id="682" name="楕円 681">
          <a:extLst>
            <a:ext uri="{FF2B5EF4-FFF2-40B4-BE49-F238E27FC236}">
              <a16:creationId xmlns:a16="http://schemas.microsoft.com/office/drawing/2014/main" id="{2196E4E9-632C-429B-9DC2-55CE43DF49F3}"/>
            </a:ext>
          </a:extLst>
        </xdr:cNvPr>
        <xdr:cNvSpPr/>
      </xdr:nvSpPr>
      <xdr:spPr>
        <a:xfrm>
          <a:off x="13652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105</xdr:row>
      <xdr:rowOff>166007</xdr:rowOff>
    </xdr:to>
    <xdr:cxnSp macro="">
      <xdr:nvCxnSpPr>
        <xdr:cNvPr id="683" name="直線コネクタ 682">
          <a:extLst>
            <a:ext uri="{FF2B5EF4-FFF2-40B4-BE49-F238E27FC236}">
              <a16:creationId xmlns:a16="http://schemas.microsoft.com/office/drawing/2014/main" id="{B2D0CCB6-DD72-4ECF-AEAD-7C518751F98D}"/>
            </a:ext>
          </a:extLst>
        </xdr:cNvPr>
        <xdr:cNvCxnSpPr/>
      </xdr:nvCxnSpPr>
      <xdr:spPr>
        <a:xfrm flipV="1">
          <a:off x="13703300" y="1813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142620</xdr:rowOff>
    </xdr:from>
    <xdr:ext cx="405111" cy="259045"/>
    <xdr:sp macro="" textlink="">
      <xdr:nvSpPr>
        <xdr:cNvPr id="684" name="n_1mainValue【庁舎】&#10;有形固定資産減価償却率">
          <a:extLst>
            <a:ext uri="{FF2B5EF4-FFF2-40B4-BE49-F238E27FC236}">
              <a16:creationId xmlns:a16="http://schemas.microsoft.com/office/drawing/2014/main" id="{6357B602-0C8C-4E80-A3B2-23B674103D0D}"/>
            </a:ext>
          </a:extLst>
        </xdr:cNvPr>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685" name="n_2mainValue【庁舎】&#10;有形固定資産減価償却率">
          <a:extLst>
            <a:ext uri="{FF2B5EF4-FFF2-40B4-BE49-F238E27FC236}">
              <a16:creationId xmlns:a16="http://schemas.microsoft.com/office/drawing/2014/main" id="{C3B36100-B2A4-43EF-9A58-6FF0D81B1AB0}"/>
            </a:ext>
          </a:extLst>
        </xdr:cNvPr>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36484</xdr:rowOff>
    </xdr:from>
    <xdr:ext cx="405111" cy="259045"/>
    <xdr:sp macro="" textlink="">
      <xdr:nvSpPr>
        <xdr:cNvPr id="686" name="n_3mainValue【庁舎】&#10;有形固定資産減価償却率">
          <a:extLst>
            <a:ext uri="{FF2B5EF4-FFF2-40B4-BE49-F238E27FC236}">
              <a16:creationId xmlns:a16="http://schemas.microsoft.com/office/drawing/2014/main" id="{B85700DB-57AC-418A-89F8-4A2DC516FB4B}"/>
            </a:ext>
          </a:extLst>
        </xdr:cNvPr>
        <xdr:cNvSpPr txBox="1"/>
      </xdr:nvSpPr>
      <xdr:spPr>
        <a:xfrm>
          <a:off x="13500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a:extLst>
            <a:ext uri="{FF2B5EF4-FFF2-40B4-BE49-F238E27FC236}">
              <a16:creationId xmlns:a16="http://schemas.microsoft.com/office/drawing/2014/main" id="{1C8560CE-CE9D-4691-A41D-53A3F770154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a:extLst>
            <a:ext uri="{FF2B5EF4-FFF2-40B4-BE49-F238E27FC236}">
              <a16:creationId xmlns:a16="http://schemas.microsoft.com/office/drawing/2014/main" id="{BF6450E6-8725-487D-8201-C77E1804571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a:extLst>
            <a:ext uri="{FF2B5EF4-FFF2-40B4-BE49-F238E27FC236}">
              <a16:creationId xmlns:a16="http://schemas.microsoft.com/office/drawing/2014/main" id="{D35ECD11-9669-4517-BCDF-5BB7FC2C676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a:extLst>
            <a:ext uri="{FF2B5EF4-FFF2-40B4-BE49-F238E27FC236}">
              <a16:creationId xmlns:a16="http://schemas.microsoft.com/office/drawing/2014/main" id="{E3B6F356-E900-4814-A11A-B35BB884DD3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a:extLst>
            <a:ext uri="{FF2B5EF4-FFF2-40B4-BE49-F238E27FC236}">
              <a16:creationId xmlns:a16="http://schemas.microsoft.com/office/drawing/2014/main" id="{D4A21EC0-7500-4F21-8C49-CAE112A2C28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a:extLst>
            <a:ext uri="{FF2B5EF4-FFF2-40B4-BE49-F238E27FC236}">
              <a16:creationId xmlns:a16="http://schemas.microsoft.com/office/drawing/2014/main" id="{354DC646-BB5C-4A04-90A2-CA881985DB8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a:extLst>
            <a:ext uri="{FF2B5EF4-FFF2-40B4-BE49-F238E27FC236}">
              <a16:creationId xmlns:a16="http://schemas.microsoft.com/office/drawing/2014/main" id="{7EAC400B-3BE9-4C9F-ABF9-EE5259CD43F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a:extLst>
            <a:ext uri="{FF2B5EF4-FFF2-40B4-BE49-F238E27FC236}">
              <a16:creationId xmlns:a16="http://schemas.microsoft.com/office/drawing/2014/main" id="{1EDC84B1-C170-4320-BD68-639F4F53EA1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a:extLst>
            <a:ext uri="{FF2B5EF4-FFF2-40B4-BE49-F238E27FC236}">
              <a16:creationId xmlns:a16="http://schemas.microsoft.com/office/drawing/2014/main" id="{D0BF5DDC-D94D-4F0F-8DF4-59E3E817F90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a:extLst>
            <a:ext uri="{FF2B5EF4-FFF2-40B4-BE49-F238E27FC236}">
              <a16:creationId xmlns:a16="http://schemas.microsoft.com/office/drawing/2014/main" id="{CCC9BB84-F404-47D2-9B54-D1D7BF5C9F2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7" name="直線コネクタ 696">
          <a:extLst>
            <a:ext uri="{FF2B5EF4-FFF2-40B4-BE49-F238E27FC236}">
              <a16:creationId xmlns:a16="http://schemas.microsoft.com/office/drawing/2014/main" id="{497DBD0E-8268-4DA6-A063-E2914ADA476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8" name="テキスト ボックス 697">
          <a:extLst>
            <a:ext uri="{FF2B5EF4-FFF2-40B4-BE49-F238E27FC236}">
              <a16:creationId xmlns:a16="http://schemas.microsoft.com/office/drawing/2014/main" id="{1CC31975-529A-4FA6-A975-9BF659AF91A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9" name="直線コネクタ 698">
          <a:extLst>
            <a:ext uri="{FF2B5EF4-FFF2-40B4-BE49-F238E27FC236}">
              <a16:creationId xmlns:a16="http://schemas.microsoft.com/office/drawing/2014/main" id="{BC6AFDDE-64D0-4F08-8CA2-150EB196F0B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0" name="テキスト ボックス 699">
          <a:extLst>
            <a:ext uri="{FF2B5EF4-FFF2-40B4-BE49-F238E27FC236}">
              <a16:creationId xmlns:a16="http://schemas.microsoft.com/office/drawing/2014/main" id="{22D5E6CB-A014-403B-B528-744C3865C0F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1" name="直線コネクタ 700">
          <a:extLst>
            <a:ext uri="{FF2B5EF4-FFF2-40B4-BE49-F238E27FC236}">
              <a16:creationId xmlns:a16="http://schemas.microsoft.com/office/drawing/2014/main" id="{AEB4FCFE-56BB-4CC0-84C4-9BBD8252369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2" name="テキスト ボックス 701">
          <a:extLst>
            <a:ext uri="{FF2B5EF4-FFF2-40B4-BE49-F238E27FC236}">
              <a16:creationId xmlns:a16="http://schemas.microsoft.com/office/drawing/2014/main" id="{A4E2CFEE-7B9B-4050-B640-E0A530F82B1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3" name="直線コネクタ 702">
          <a:extLst>
            <a:ext uri="{FF2B5EF4-FFF2-40B4-BE49-F238E27FC236}">
              <a16:creationId xmlns:a16="http://schemas.microsoft.com/office/drawing/2014/main" id="{ED1AA092-653C-41B9-8363-EF0FB14E14C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4" name="テキスト ボックス 703">
          <a:extLst>
            <a:ext uri="{FF2B5EF4-FFF2-40B4-BE49-F238E27FC236}">
              <a16:creationId xmlns:a16="http://schemas.microsoft.com/office/drawing/2014/main" id="{AD735BA1-D847-454B-8FB6-2EBF938A4FB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5" name="直線コネクタ 704">
          <a:extLst>
            <a:ext uri="{FF2B5EF4-FFF2-40B4-BE49-F238E27FC236}">
              <a16:creationId xmlns:a16="http://schemas.microsoft.com/office/drawing/2014/main" id="{DFF7F6AC-FDA6-4A10-A8A1-480D8ABB69F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6" name="テキスト ボックス 705">
          <a:extLst>
            <a:ext uri="{FF2B5EF4-FFF2-40B4-BE49-F238E27FC236}">
              <a16:creationId xmlns:a16="http://schemas.microsoft.com/office/drawing/2014/main" id="{7E0D6C06-017F-4AA1-911B-EF5128510A1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a:extLst>
            <a:ext uri="{FF2B5EF4-FFF2-40B4-BE49-F238E27FC236}">
              <a16:creationId xmlns:a16="http://schemas.microsoft.com/office/drawing/2014/main" id="{83C34D2C-3BE8-460C-AC47-0BFC2AC0B3C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8" name="テキスト ボックス 707">
          <a:extLst>
            <a:ext uri="{FF2B5EF4-FFF2-40B4-BE49-F238E27FC236}">
              <a16:creationId xmlns:a16="http://schemas.microsoft.com/office/drawing/2014/main" id="{D54C09DE-6E8C-46EE-B62A-D9F4ACDB4DD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庁舎】&#10;一人当たり面積グラフ枠">
          <a:extLst>
            <a:ext uri="{FF2B5EF4-FFF2-40B4-BE49-F238E27FC236}">
              <a16:creationId xmlns:a16="http://schemas.microsoft.com/office/drawing/2014/main" id="{0F812333-4AB4-407C-ADB9-2DAB7429F6B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10" name="直線コネクタ 709">
          <a:extLst>
            <a:ext uri="{FF2B5EF4-FFF2-40B4-BE49-F238E27FC236}">
              <a16:creationId xmlns:a16="http://schemas.microsoft.com/office/drawing/2014/main" id="{B717612E-4255-40B6-9ED9-A07BD94EF109}"/>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11" name="【庁舎】&#10;一人当たり面積最小値テキスト">
          <a:extLst>
            <a:ext uri="{FF2B5EF4-FFF2-40B4-BE49-F238E27FC236}">
              <a16:creationId xmlns:a16="http://schemas.microsoft.com/office/drawing/2014/main" id="{9CCC321A-5F2F-4031-9EC0-74690BD5E6D5}"/>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12" name="直線コネクタ 711">
          <a:extLst>
            <a:ext uri="{FF2B5EF4-FFF2-40B4-BE49-F238E27FC236}">
              <a16:creationId xmlns:a16="http://schemas.microsoft.com/office/drawing/2014/main" id="{6DC48845-FA91-4538-AFBC-7E0824085ED1}"/>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13" name="【庁舎】&#10;一人当たり面積最大値テキスト">
          <a:extLst>
            <a:ext uri="{FF2B5EF4-FFF2-40B4-BE49-F238E27FC236}">
              <a16:creationId xmlns:a16="http://schemas.microsoft.com/office/drawing/2014/main" id="{5AB68574-491D-442B-BB88-CD074EBAF1D4}"/>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14" name="直線コネクタ 713">
          <a:extLst>
            <a:ext uri="{FF2B5EF4-FFF2-40B4-BE49-F238E27FC236}">
              <a16:creationId xmlns:a16="http://schemas.microsoft.com/office/drawing/2014/main" id="{F6EF6F33-31FB-4EDF-BB10-DC0AA6EA6381}"/>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715" name="【庁舎】&#10;一人当たり面積平均値テキスト">
          <a:extLst>
            <a:ext uri="{FF2B5EF4-FFF2-40B4-BE49-F238E27FC236}">
              <a16:creationId xmlns:a16="http://schemas.microsoft.com/office/drawing/2014/main" id="{790A33C0-5204-4944-9628-ACF2C8137893}"/>
            </a:ext>
          </a:extLst>
        </xdr:cNvPr>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16" name="フローチャート: 判断 715">
          <a:extLst>
            <a:ext uri="{FF2B5EF4-FFF2-40B4-BE49-F238E27FC236}">
              <a16:creationId xmlns:a16="http://schemas.microsoft.com/office/drawing/2014/main" id="{AE4F9809-B07E-4C93-90A3-A4D2710F2071}"/>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17" name="フローチャート: 判断 716">
          <a:extLst>
            <a:ext uri="{FF2B5EF4-FFF2-40B4-BE49-F238E27FC236}">
              <a16:creationId xmlns:a16="http://schemas.microsoft.com/office/drawing/2014/main" id="{524BCF67-5AAB-4B11-A34C-34617C132642}"/>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154322</xdr:rowOff>
    </xdr:from>
    <xdr:ext cx="469744" cy="259045"/>
    <xdr:sp macro="" textlink="">
      <xdr:nvSpPr>
        <xdr:cNvPr id="718" name="n_1aveValue【庁舎】&#10;一人当たり面積">
          <a:extLst>
            <a:ext uri="{FF2B5EF4-FFF2-40B4-BE49-F238E27FC236}">
              <a16:creationId xmlns:a16="http://schemas.microsoft.com/office/drawing/2014/main" id="{C55C5208-ED60-4CD0-8EA4-BD8BC6C62DF4}"/>
            </a:ext>
          </a:extLst>
        </xdr:cNvPr>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52070</xdr:rowOff>
    </xdr:from>
    <xdr:to>
      <xdr:col>107</xdr:col>
      <xdr:colOff>101600</xdr:colOff>
      <xdr:row>106</xdr:row>
      <xdr:rowOff>153670</xdr:rowOff>
    </xdr:to>
    <xdr:sp macro="" textlink="">
      <xdr:nvSpPr>
        <xdr:cNvPr id="719" name="フローチャート: 判断 718">
          <a:extLst>
            <a:ext uri="{FF2B5EF4-FFF2-40B4-BE49-F238E27FC236}">
              <a16:creationId xmlns:a16="http://schemas.microsoft.com/office/drawing/2014/main" id="{886B91D2-0CB6-4BD9-82EB-6E60AD675ED1}"/>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144797</xdr:rowOff>
    </xdr:from>
    <xdr:ext cx="469744" cy="259045"/>
    <xdr:sp macro="" textlink="">
      <xdr:nvSpPr>
        <xdr:cNvPr id="720" name="n_2aveValue【庁舎】&#10;一人当たり面積">
          <a:extLst>
            <a:ext uri="{FF2B5EF4-FFF2-40B4-BE49-F238E27FC236}">
              <a16:creationId xmlns:a16="http://schemas.microsoft.com/office/drawing/2014/main" id="{33085117-AFB0-4EA8-98D2-0234CCD6297B}"/>
            </a:ext>
          </a:extLst>
        </xdr:cNvPr>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69214</xdr:rowOff>
    </xdr:from>
    <xdr:to>
      <xdr:col>102</xdr:col>
      <xdr:colOff>165100</xdr:colOff>
      <xdr:row>106</xdr:row>
      <xdr:rowOff>170814</xdr:rowOff>
    </xdr:to>
    <xdr:sp macro="" textlink="">
      <xdr:nvSpPr>
        <xdr:cNvPr id="721" name="フローチャート: 判断 720">
          <a:extLst>
            <a:ext uri="{FF2B5EF4-FFF2-40B4-BE49-F238E27FC236}">
              <a16:creationId xmlns:a16="http://schemas.microsoft.com/office/drawing/2014/main" id="{83BFD897-63A4-4EB3-9E38-7B3956E5DCDE}"/>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161941</xdr:rowOff>
    </xdr:from>
    <xdr:ext cx="469744" cy="259045"/>
    <xdr:sp macro="" textlink="">
      <xdr:nvSpPr>
        <xdr:cNvPr id="722" name="n_3aveValue【庁舎】&#10;一人当たり面積">
          <a:extLst>
            <a:ext uri="{FF2B5EF4-FFF2-40B4-BE49-F238E27FC236}">
              <a16:creationId xmlns:a16="http://schemas.microsoft.com/office/drawing/2014/main" id="{41389AC5-6B93-4D4A-8EB6-F29C4308CF9D}"/>
            </a:ext>
          </a:extLst>
        </xdr:cNvPr>
        <xdr:cNvSpPr txBox="1"/>
      </xdr:nvSpPr>
      <xdr:spPr>
        <a:xfrm>
          <a:off x="19310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D8913F73-ACCD-44D9-90AD-25E9C784B86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65DE9E5B-7661-4B52-9191-08C33791A48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DBB0B448-D2F8-4545-A0B9-2047DBEE23D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9F0CAA60-EEEC-4141-A853-3431CCAAB0F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D4C44C62-6E60-4D00-AD90-6838AA92D90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164464</xdr:rowOff>
    </xdr:from>
    <xdr:to>
      <xdr:col>112</xdr:col>
      <xdr:colOff>38100</xdr:colOff>
      <xdr:row>105</xdr:row>
      <xdr:rowOff>94614</xdr:rowOff>
    </xdr:to>
    <xdr:sp macro="" textlink="">
      <xdr:nvSpPr>
        <xdr:cNvPr id="728" name="楕円 727">
          <a:extLst>
            <a:ext uri="{FF2B5EF4-FFF2-40B4-BE49-F238E27FC236}">
              <a16:creationId xmlns:a16="http://schemas.microsoft.com/office/drawing/2014/main" id="{5D2FBA6D-ACD4-4BA2-A1D7-0BFD4553C1D2}"/>
            </a:ext>
          </a:extLst>
        </xdr:cNvPr>
        <xdr:cNvSpPr/>
      </xdr:nvSpPr>
      <xdr:spPr>
        <a:xfrm>
          <a:off x="21272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164464</xdr:rowOff>
    </xdr:from>
    <xdr:to>
      <xdr:col>107</xdr:col>
      <xdr:colOff>101600</xdr:colOff>
      <xdr:row>105</xdr:row>
      <xdr:rowOff>94614</xdr:rowOff>
    </xdr:to>
    <xdr:sp macro="" textlink="">
      <xdr:nvSpPr>
        <xdr:cNvPr id="729" name="楕円 728">
          <a:extLst>
            <a:ext uri="{FF2B5EF4-FFF2-40B4-BE49-F238E27FC236}">
              <a16:creationId xmlns:a16="http://schemas.microsoft.com/office/drawing/2014/main" id="{4D4FDEA2-3937-4085-A330-E99ABDC0829D}"/>
            </a:ext>
          </a:extLst>
        </xdr:cNvPr>
        <xdr:cNvSpPr/>
      </xdr:nvSpPr>
      <xdr:spPr>
        <a:xfrm>
          <a:off x="20383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43814</xdr:rowOff>
    </xdr:from>
    <xdr:to>
      <xdr:col>111</xdr:col>
      <xdr:colOff>177800</xdr:colOff>
      <xdr:row>105</xdr:row>
      <xdr:rowOff>43814</xdr:rowOff>
    </xdr:to>
    <xdr:cxnSp macro="">
      <xdr:nvCxnSpPr>
        <xdr:cNvPr id="730" name="直線コネクタ 729">
          <a:extLst>
            <a:ext uri="{FF2B5EF4-FFF2-40B4-BE49-F238E27FC236}">
              <a16:creationId xmlns:a16="http://schemas.microsoft.com/office/drawing/2014/main" id="{145D4A25-705F-4213-A359-50EB7F382DFD}"/>
            </a:ext>
          </a:extLst>
        </xdr:cNvPr>
        <xdr:cNvCxnSpPr/>
      </xdr:nvCxnSpPr>
      <xdr:spPr>
        <a:xfrm>
          <a:off x="20434300" y="18046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731" name="楕円 730">
          <a:extLst>
            <a:ext uri="{FF2B5EF4-FFF2-40B4-BE49-F238E27FC236}">
              <a16:creationId xmlns:a16="http://schemas.microsoft.com/office/drawing/2014/main" id="{DB51C000-BFBB-4BA2-B62D-58EAFB771DA8}"/>
            </a:ext>
          </a:extLst>
        </xdr:cNvPr>
        <xdr:cNvSpPr/>
      </xdr:nvSpPr>
      <xdr:spPr>
        <a:xfrm>
          <a:off x="19494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41911</xdr:rowOff>
    </xdr:from>
    <xdr:to>
      <xdr:col>107</xdr:col>
      <xdr:colOff>50800</xdr:colOff>
      <xdr:row>105</xdr:row>
      <xdr:rowOff>43814</xdr:rowOff>
    </xdr:to>
    <xdr:cxnSp macro="">
      <xdr:nvCxnSpPr>
        <xdr:cNvPr id="732" name="直線コネクタ 731">
          <a:extLst>
            <a:ext uri="{FF2B5EF4-FFF2-40B4-BE49-F238E27FC236}">
              <a16:creationId xmlns:a16="http://schemas.microsoft.com/office/drawing/2014/main" id="{5AB576FF-8F69-455A-B8FD-BD395BFA6D63}"/>
            </a:ext>
          </a:extLst>
        </xdr:cNvPr>
        <xdr:cNvCxnSpPr/>
      </xdr:nvCxnSpPr>
      <xdr:spPr>
        <a:xfrm>
          <a:off x="19545300" y="180441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111141</xdr:rowOff>
    </xdr:from>
    <xdr:ext cx="469744" cy="259045"/>
    <xdr:sp macro="" textlink="">
      <xdr:nvSpPr>
        <xdr:cNvPr id="733" name="n_1mainValue【庁舎】&#10;一人当たり面積">
          <a:extLst>
            <a:ext uri="{FF2B5EF4-FFF2-40B4-BE49-F238E27FC236}">
              <a16:creationId xmlns:a16="http://schemas.microsoft.com/office/drawing/2014/main" id="{E2295395-B23F-4653-9C77-224D74294431}"/>
            </a:ext>
          </a:extLst>
        </xdr:cNvPr>
        <xdr:cNvSpPr txBox="1"/>
      </xdr:nvSpPr>
      <xdr:spPr>
        <a:xfrm>
          <a:off x="21075727" y="1777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111141</xdr:rowOff>
    </xdr:from>
    <xdr:ext cx="469744" cy="259045"/>
    <xdr:sp macro="" textlink="">
      <xdr:nvSpPr>
        <xdr:cNvPr id="734" name="n_2mainValue【庁舎】&#10;一人当たり面積">
          <a:extLst>
            <a:ext uri="{FF2B5EF4-FFF2-40B4-BE49-F238E27FC236}">
              <a16:creationId xmlns:a16="http://schemas.microsoft.com/office/drawing/2014/main" id="{79CD0C5D-2965-44E0-9D16-72958CB4CC5F}"/>
            </a:ext>
          </a:extLst>
        </xdr:cNvPr>
        <xdr:cNvSpPr txBox="1"/>
      </xdr:nvSpPr>
      <xdr:spPr>
        <a:xfrm>
          <a:off x="20199427" y="1777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735" name="n_3mainValue【庁舎】&#10;一人当たり面積">
          <a:extLst>
            <a:ext uri="{FF2B5EF4-FFF2-40B4-BE49-F238E27FC236}">
              <a16:creationId xmlns:a16="http://schemas.microsoft.com/office/drawing/2014/main" id="{8BD1310F-B6CF-42FB-AD5E-524BCB7986C6}"/>
            </a:ext>
          </a:extLst>
        </xdr:cNvPr>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a:extLst>
            <a:ext uri="{FF2B5EF4-FFF2-40B4-BE49-F238E27FC236}">
              <a16:creationId xmlns:a16="http://schemas.microsoft.com/office/drawing/2014/main" id="{F673FE05-7152-401F-A37B-B4491DDDC66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a:extLst>
            <a:ext uri="{FF2B5EF4-FFF2-40B4-BE49-F238E27FC236}">
              <a16:creationId xmlns:a16="http://schemas.microsoft.com/office/drawing/2014/main" id="{9A67D4B3-2BFB-45C8-BEA5-E46628AC769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a:extLst>
            <a:ext uri="{FF2B5EF4-FFF2-40B4-BE49-F238E27FC236}">
              <a16:creationId xmlns:a16="http://schemas.microsoft.com/office/drawing/2014/main" id="{186B633A-4DA9-4BBF-AE5A-E75DA3CFB12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で、特に低くなっている施設は、消防施設及び庁舎である。公共施設等総合管理計画の基本方針（①財政負担の軽減に向けた施設保有量の削減②施設を長く、快適に使用するための長寿命化対策の推進③計画的な点検・修繕による安全性の確保④効率的な運営のための民間活力の導入⑤町民の皆さんとの協働の推進）に基づき、老朽化施設の集約化・複合化や除却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30,913
30,787
20.41
10,293,462
9,944,187
310,385
6,674,608
11,072,244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大型事業所、商業施設の立地等により類似団体平均を上回る水準となっている。</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今後も適正な税収の確保を図り、高い水準を維持することに努める。</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129822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458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170039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11995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人件費や公債費等の減により、前年度と比べ</a:t>
          </a:r>
          <a:r>
            <a:rPr kumimoji="1" lang="en-US" altLang="ja-JP" sz="1300" b="0" i="0" u="none" strike="noStrike" kern="0" cap="none" spc="0" normalizeH="0" baseline="0" noProof="0">
              <a:ln>
                <a:noFill/>
              </a:ln>
              <a:solidFill>
                <a:prstClr val="black"/>
              </a:solidFill>
              <a:effectLst/>
              <a:uLnTx/>
              <a:uFillTx/>
              <a:latin typeface="+mn-ea"/>
              <a:ea typeface="+mn-ea"/>
              <a:cs typeface="+mn-cs"/>
            </a:rPr>
            <a:t>2.0</a:t>
          </a:r>
          <a:r>
            <a:rPr kumimoji="1" lang="ja-JP" altLang="en-US" sz="1300" b="0" i="0" u="none" strike="noStrike" kern="0" cap="none" spc="0" normalizeH="0" baseline="0" noProof="0">
              <a:ln>
                <a:noFill/>
              </a:ln>
              <a:solidFill>
                <a:prstClr val="black"/>
              </a:solidFill>
              <a:effectLst/>
              <a:uLnTx/>
              <a:uFillTx/>
              <a:latin typeface="+mn-ea"/>
              <a:ea typeface="+mn-ea"/>
              <a:cs typeface="+mn-cs"/>
            </a:rPr>
            <a:t>％改善している。</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今後も、更なる経費の節減を行い、適正な水準の維持に努める。</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14288</xdr:rowOff>
    </xdr:from>
    <xdr:to>
      <xdr:col>23</xdr:col>
      <xdr:colOff>133350</xdr:colOff>
      <xdr:row>62</xdr:row>
      <xdr:rowOff>134938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64418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50482</xdr:rowOff>
    </xdr:from>
    <xdr:to>
      <xdr:col>19</xdr:col>
      <xdr:colOff>133350</xdr:colOff>
      <xdr:row>62</xdr:row>
      <xdr:rowOff>134938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68038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119380</xdr:rowOff>
    </xdr:from>
    <xdr:to>
      <xdr:col>15</xdr:col>
      <xdr:colOff>82550</xdr:colOff>
      <xdr:row>62</xdr:row>
      <xdr:rowOff>50482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577830"/>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62</xdr:row>
      <xdr:rowOff>14288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57783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134938</xdr:rowOff>
    </xdr:from>
    <xdr:to>
      <xdr:col>23</xdr:col>
      <xdr:colOff>184150</xdr:colOff>
      <xdr:row>62</xdr:row>
      <xdr:rowOff>65088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151465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3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84138</xdr:rowOff>
    </xdr:from>
    <xdr:to>
      <xdr:col>19</xdr:col>
      <xdr:colOff>184150</xdr:colOff>
      <xdr:row>63</xdr:row>
      <xdr:rowOff>14288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24465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8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171132</xdr:rowOff>
    </xdr:from>
    <xdr:to>
      <xdr:col>15</xdr:col>
      <xdr:colOff>133350</xdr:colOff>
      <xdr:row>62</xdr:row>
      <xdr:rowOff>101282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111459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134938</xdr:rowOff>
    </xdr:from>
    <xdr:to>
      <xdr:col>7</xdr:col>
      <xdr:colOff>31750</xdr:colOff>
      <xdr:row>62</xdr:row>
      <xdr:rowOff>65088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75265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類似団体平均より低い水準を保っている。</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今後も適正な運営に努め、人件費、物件費の抑制を行っていく。</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30121</xdr:rowOff>
    </xdr:from>
    <xdr:to>
      <xdr:col>23</xdr:col>
      <xdr:colOff>133350</xdr:colOff>
      <xdr:row>80</xdr:row>
      <xdr:rowOff>31355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746121"/>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16131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3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30121</xdr:rowOff>
    </xdr:from>
    <xdr:to>
      <xdr:col>19</xdr:col>
      <xdr:colOff>133350</xdr:colOff>
      <xdr:row>80</xdr:row>
      <xdr:rowOff>31744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746121"/>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21206</xdr:rowOff>
    </xdr:from>
    <xdr:to>
      <xdr:col>15</xdr:col>
      <xdr:colOff>82550</xdr:colOff>
      <xdr:row>80</xdr:row>
      <xdr:rowOff>31744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737206"/>
          <a:ext cx="889000" cy="1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14774</xdr:rowOff>
    </xdr:from>
    <xdr:to>
      <xdr:col>11</xdr:col>
      <xdr:colOff>31750</xdr:colOff>
      <xdr:row>80</xdr:row>
      <xdr:rowOff>21206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30774"/>
          <a:ext cx="889000" cy="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152005</xdr:rowOff>
    </xdr:from>
    <xdr:to>
      <xdr:col>23</xdr:col>
      <xdr:colOff>184150</xdr:colOff>
      <xdr:row>80</xdr:row>
      <xdr:rowOff>82155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69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73282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61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150771</xdr:rowOff>
    </xdr:from>
    <xdr:to>
      <xdr:col>19</xdr:col>
      <xdr:colOff>184150</xdr:colOff>
      <xdr:row>80</xdr:row>
      <xdr:rowOff>80921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69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91098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464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152394</xdr:rowOff>
    </xdr:from>
    <xdr:to>
      <xdr:col>15</xdr:col>
      <xdr:colOff>133350</xdr:colOff>
      <xdr:row>80</xdr:row>
      <xdr:rowOff>82544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6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92721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46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141856</xdr:rowOff>
    </xdr:from>
    <xdr:to>
      <xdr:col>11</xdr:col>
      <xdr:colOff>82550</xdr:colOff>
      <xdr:row>80</xdr:row>
      <xdr:rowOff>72006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6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82183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5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135424</xdr:rowOff>
    </xdr:from>
    <xdr:to>
      <xdr:col>7</xdr:col>
      <xdr:colOff>31750</xdr:colOff>
      <xdr:row>80</xdr:row>
      <xdr:rowOff>65574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67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75751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4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地域の民間企業の平均給料、類似団体及び全国市町村の状況を踏まえ、給料の適正化に努めている。</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106539</xdr:rowOff>
    </xdr:from>
    <xdr:to>
      <xdr:col>81</xdr:col>
      <xdr:colOff>44450</xdr:colOff>
      <xdr:row>84</xdr:row>
      <xdr:rowOff>42334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336889"/>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66322</xdr:rowOff>
    </xdr:from>
    <xdr:to>
      <xdr:col>77</xdr:col>
      <xdr:colOff>44450</xdr:colOff>
      <xdr:row>83</xdr:row>
      <xdr:rowOff>106539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2966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130528</xdr:rowOff>
    </xdr:from>
    <xdr:to>
      <xdr:col>72</xdr:col>
      <xdr:colOff>203200</xdr:colOff>
      <xdr:row>83</xdr:row>
      <xdr:rowOff>66322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1894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130528</xdr:rowOff>
    </xdr:from>
    <xdr:to>
      <xdr:col>68</xdr:col>
      <xdr:colOff>152400</xdr:colOff>
      <xdr:row>84</xdr:row>
      <xdr:rowOff>42334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189428"/>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55739</xdr:rowOff>
    </xdr:from>
    <xdr:to>
      <xdr:col>77</xdr:col>
      <xdr:colOff>95250</xdr:colOff>
      <xdr:row>83</xdr:row>
      <xdr:rowOff>157339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167516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15522</xdr:rowOff>
    </xdr:from>
    <xdr:to>
      <xdr:col>73</xdr:col>
      <xdr:colOff>44450</xdr:colOff>
      <xdr:row>83</xdr:row>
      <xdr:rowOff>117122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127299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79728</xdr:rowOff>
    </xdr:from>
    <xdr:to>
      <xdr:col>68</xdr:col>
      <xdr:colOff>203200</xdr:colOff>
      <xdr:row>83</xdr:row>
      <xdr:rowOff>9878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20055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行政改革により、事務の統廃合や縮小、非常勤職員の活用、外部委託の実施等を行い、定員の適正化を図った結果、類似団体の平均より低い水準にある。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148590</xdr:rowOff>
    </xdr:from>
    <xdr:to>
      <xdr:col>81</xdr:col>
      <xdr:colOff>44450</xdr:colOff>
      <xdr:row>59</xdr:row>
      <xdr:rowOff>160655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26414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160655</xdr:rowOff>
    </xdr:from>
    <xdr:to>
      <xdr:col>77</xdr:col>
      <xdr:colOff>44450</xdr:colOff>
      <xdr:row>60</xdr:row>
      <xdr:rowOff>4717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276205"/>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4717</xdr:rowOff>
    </xdr:from>
    <xdr:to>
      <xdr:col>72</xdr:col>
      <xdr:colOff>203200</xdr:colOff>
      <xdr:row>60</xdr:row>
      <xdr:rowOff>8165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291717"/>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8165</xdr:rowOff>
    </xdr:from>
    <xdr:to>
      <xdr:col>68</xdr:col>
      <xdr:colOff>152400</xdr:colOff>
      <xdr:row>60</xdr:row>
      <xdr:rowOff>13335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95165"/>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97790</xdr:rowOff>
    </xdr:from>
    <xdr:to>
      <xdr:col>81</xdr:col>
      <xdr:colOff>95250</xdr:colOff>
      <xdr:row>60</xdr:row>
      <xdr:rowOff>27940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114317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109855</xdr:rowOff>
    </xdr:from>
    <xdr:to>
      <xdr:col>77</xdr:col>
      <xdr:colOff>95250</xdr:colOff>
      <xdr:row>60</xdr:row>
      <xdr:rowOff>40005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50182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9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125367</xdr:rowOff>
    </xdr:from>
    <xdr:to>
      <xdr:col>73</xdr:col>
      <xdr:colOff>44450</xdr:colOff>
      <xdr:row>60</xdr:row>
      <xdr:rowOff>55517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65694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128815</xdr:rowOff>
    </xdr:from>
    <xdr:to>
      <xdr:col>68</xdr:col>
      <xdr:colOff>203200</xdr:colOff>
      <xdr:row>60</xdr:row>
      <xdr:rowOff>58965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69142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133985</xdr:rowOff>
    </xdr:from>
    <xdr:to>
      <xdr:col>64</xdr:col>
      <xdr:colOff>152400</xdr:colOff>
      <xdr:row>60</xdr:row>
      <xdr:rowOff>64135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74312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近年は減少傾向にあるが、今後</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公共施設の長寿命化等の大規模改修が予定されており、比率が上昇することが見込まれることから、事業の適正化を図り、財政の健全化に努める。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109982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12978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109982</xdr:rowOff>
    </xdr:from>
    <xdr:to>
      <xdr:col>77</xdr:col>
      <xdr:colOff>44450</xdr:colOff>
      <xdr:row>41</xdr:row>
      <xdr:rowOff>129286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394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129286</xdr:rowOff>
    </xdr:from>
    <xdr:to>
      <xdr:col>72</xdr:col>
      <xdr:colOff>203200</xdr:colOff>
      <xdr:row>42</xdr:row>
      <xdr:rowOff>25400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5873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160528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22630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78486</xdr:rowOff>
    </xdr:from>
    <xdr:to>
      <xdr:col>73</xdr:col>
      <xdr:colOff>44450</xdr:colOff>
      <xdr:row>42</xdr:row>
      <xdr:rowOff>8636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109728</xdr:rowOff>
    </xdr:from>
    <xdr:to>
      <xdr:col>64</xdr:col>
      <xdr:colOff>152400</xdr:colOff>
      <xdr:row>43</xdr:row>
      <xdr:rowOff>39878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24655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地方債の現在高の増加等により前年に比べ</a:t>
          </a:r>
          <a:r>
            <a:rPr kumimoji="1" lang="en-US" altLang="ja-JP" sz="1300">
              <a:latin typeface="+mn-ea"/>
              <a:ea typeface="+mn-ea"/>
            </a:rPr>
            <a:t>0.6</a:t>
          </a:r>
          <a:r>
            <a:rPr kumimoji="1" lang="ja-JP" altLang="en-US" sz="1300">
              <a:latin typeface="+mn-ea"/>
              <a:ea typeface="+mn-ea"/>
            </a:rPr>
            <a:t>％増加した。</a:t>
          </a:r>
          <a:endParaRPr kumimoji="1" lang="en-US" altLang="ja-JP" sz="1300">
            <a:latin typeface="+mn-ea"/>
            <a:ea typeface="+mn-ea"/>
          </a:endParaRPr>
        </a:p>
        <a:p>
          <a:r>
            <a:rPr kumimoji="1" lang="ja-JP" altLang="en-US" sz="1300">
              <a:latin typeface="+mn-ea"/>
              <a:ea typeface="+mn-ea"/>
            </a:rPr>
            <a:t>　今後も公共施設の長寿命化等の大規模改修が予定されており、比率が上昇することが見込まれることから、事業の適正化を図り、財政の健全化に努める。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129117</xdr:rowOff>
    </xdr:from>
    <xdr:to>
      <xdr:col>81</xdr:col>
      <xdr:colOff>44450</xdr:colOff>
      <xdr:row>18</xdr:row>
      <xdr:rowOff>136011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321521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129117</xdr:rowOff>
    </xdr:from>
    <xdr:to>
      <xdr:col>77</xdr:col>
      <xdr:colOff>44450</xdr:colOff>
      <xdr:row>18</xdr:row>
      <xdr:rowOff>158992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215217"/>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157843</xdr:rowOff>
    </xdr:from>
    <xdr:to>
      <xdr:col>72</xdr:col>
      <xdr:colOff>203200</xdr:colOff>
      <xdr:row>18</xdr:row>
      <xdr:rowOff>158992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324394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157843</xdr:rowOff>
    </xdr:from>
    <xdr:to>
      <xdr:col>68</xdr:col>
      <xdr:colOff>152400</xdr:colOff>
      <xdr:row>19</xdr:row>
      <xdr:rowOff>121981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243943"/>
          <a:ext cx="889000" cy="13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85211</xdr:rowOff>
    </xdr:from>
    <xdr:to>
      <xdr:col>81</xdr:col>
      <xdr:colOff>95250</xdr:colOff>
      <xdr:row>19</xdr:row>
      <xdr:rowOff>15361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1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57288</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14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78317</xdr:rowOff>
    </xdr:from>
    <xdr:to>
      <xdr:col>77</xdr:col>
      <xdr:colOff>95250</xdr:colOff>
      <xdr:row>19</xdr:row>
      <xdr:rowOff>8467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16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164694</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25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108192</xdr:rowOff>
    </xdr:from>
    <xdr:to>
      <xdr:col>73</xdr:col>
      <xdr:colOff>44450</xdr:colOff>
      <xdr:row>19</xdr:row>
      <xdr:rowOff>38342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19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23119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28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107043</xdr:rowOff>
    </xdr:from>
    <xdr:to>
      <xdr:col>68</xdr:col>
      <xdr:colOff>203200</xdr:colOff>
      <xdr:row>19</xdr:row>
      <xdr:rowOff>37193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1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21970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27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71181</xdr:rowOff>
    </xdr:from>
    <xdr:to>
      <xdr:col>64</xdr:col>
      <xdr:colOff>152400</xdr:colOff>
      <xdr:row>20</xdr:row>
      <xdr:rowOff>1331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3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157558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4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30,913
30,787
20.41
10,293,462
9,944,187
310,385
6,674,608
11,072,244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類似団体平均と比較すると、低い水準になっている。</a:t>
          </a:r>
          <a:endParaRPr lang="ja-JP" altLang="ja-JP" sz="1300">
            <a:effectLst/>
          </a:endParaRPr>
        </a:p>
        <a:p>
          <a:r>
            <a:rPr kumimoji="1" lang="ja-JP" altLang="ja-JP" sz="1300">
              <a:solidFill>
                <a:schemeClr val="dk1"/>
              </a:solidFill>
              <a:effectLst/>
              <a:latin typeface="+mn-lt"/>
              <a:ea typeface="+mn-ea"/>
              <a:cs typeface="+mn-cs"/>
            </a:rPr>
            <a:t>　町職員の</a:t>
          </a:r>
          <a:r>
            <a:rPr kumimoji="1" lang="ja-JP" altLang="ja-JP" sz="1300" baseline="0">
              <a:solidFill>
                <a:schemeClr val="dk1"/>
              </a:solidFill>
              <a:effectLst/>
              <a:latin typeface="+mn-lt"/>
              <a:ea typeface="+mn-ea"/>
              <a:cs typeface="+mn-cs"/>
            </a:rPr>
            <a:t>定員適正化の推進</a:t>
          </a:r>
          <a:r>
            <a:rPr kumimoji="1" lang="ja-JP" altLang="ja-JP" sz="1300">
              <a:solidFill>
                <a:schemeClr val="dk1"/>
              </a:solidFill>
              <a:effectLst/>
              <a:latin typeface="+mn-lt"/>
              <a:ea typeface="+mn-ea"/>
              <a:cs typeface="+mn-cs"/>
            </a:rPr>
            <a:t>に取り組んでおり、今後も同水準を維持できるよう努める。</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152146</xdr:rowOff>
    </xdr:from>
    <xdr:to>
      <xdr:col>24</xdr:col>
      <xdr:colOff>25400</xdr:colOff>
      <xdr:row>36</xdr:row>
      <xdr:rowOff>21844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528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21844</xdr:rowOff>
    </xdr:from>
    <xdr:to>
      <xdr:col>19</xdr:col>
      <xdr:colOff>187325</xdr:colOff>
      <xdr:row>36</xdr:row>
      <xdr:rowOff>40132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40132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21844</xdr:rowOff>
    </xdr:from>
    <xdr:to>
      <xdr:col>11</xdr:col>
      <xdr:colOff>9525</xdr:colOff>
      <xdr:row>36</xdr:row>
      <xdr:rowOff>26416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101346</xdr:rowOff>
    </xdr:from>
    <xdr:to>
      <xdr:col>24</xdr:col>
      <xdr:colOff>76200</xdr:colOff>
      <xdr:row>36</xdr:row>
      <xdr:rowOff>31496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117873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142494</xdr:rowOff>
    </xdr:from>
    <xdr:to>
      <xdr:col>20</xdr:col>
      <xdr:colOff>38100</xdr:colOff>
      <xdr:row>36</xdr:row>
      <xdr:rowOff>72644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82821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160782</xdr:rowOff>
    </xdr:from>
    <xdr:to>
      <xdr:col>15</xdr:col>
      <xdr:colOff>149225</xdr:colOff>
      <xdr:row>36</xdr:row>
      <xdr:rowOff>90932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101109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82821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147066</xdr:rowOff>
    </xdr:from>
    <xdr:to>
      <xdr:col>6</xdr:col>
      <xdr:colOff>171450</xdr:colOff>
      <xdr:row>36</xdr:row>
      <xdr:rowOff>77216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87393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類似団体平均より低い水準で推移している</a:t>
          </a:r>
          <a:r>
            <a:rPr kumimoji="1" lang="ja-JP" altLang="en-US" sz="1300">
              <a:solidFill>
                <a:schemeClr val="dk1"/>
              </a:solidFill>
              <a:effectLst/>
              <a:latin typeface="+mn-lt"/>
              <a:ea typeface="+mn-ea"/>
              <a:cs typeface="+mn-cs"/>
            </a:rPr>
            <a:t>が、近年</a:t>
          </a:r>
          <a:r>
            <a:rPr kumimoji="1" lang="ja-JP" altLang="ja-JP" sz="1300">
              <a:solidFill>
                <a:schemeClr val="dk1"/>
              </a:solidFill>
              <a:effectLst/>
              <a:latin typeface="+mn-lt"/>
              <a:ea typeface="+mn-ea"/>
              <a:cs typeface="+mn-cs"/>
            </a:rPr>
            <a:t>は数値が悪化傾向であるため、今後も職員の創意工夫による経常経費の削減に努める。</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157480</xdr:rowOff>
    </xdr:from>
    <xdr:to>
      <xdr:col>82</xdr:col>
      <xdr:colOff>107950</xdr:colOff>
      <xdr:row>14</xdr:row>
      <xdr:rowOff>157480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57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157480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2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8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88900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48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106680</xdr:rowOff>
    </xdr:from>
    <xdr:to>
      <xdr:col>82</xdr:col>
      <xdr:colOff>158750</xdr:colOff>
      <xdr:row>15</xdr:row>
      <xdr:rowOff>36830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123207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106680</xdr:rowOff>
    </xdr:from>
    <xdr:to>
      <xdr:col>78</xdr:col>
      <xdr:colOff>120650</xdr:colOff>
      <xdr:row>15</xdr:row>
      <xdr:rowOff>36830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47007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類似団体平均より低い水準となっているが、比率は</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％増加している。今後も、全国的な傾向と同様に、社会保障関係経費の増加等により、厳しい状況が続く見込みとなっている。</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57</xdr:row>
      <xdr:rowOff>31750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40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56</xdr:row>
      <xdr:rowOff>139700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64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63500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88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158750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61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その他に係る経常収支比率が類似団体平均を上回っているのは、</a:t>
          </a:r>
          <a:r>
            <a:rPr kumimoji="1" lang="ja-JP" altLang="en-US" sz="1300">
              <a:solidFill>
                <a:schemeClr val="dk1"/>
              </a:solidFill>
              <a:effectLst/>
              <a:latin typeface="+mn-lt"/>
              <a:ea typeface="+mn-ea"/>
              <a:cs typeface="+mn-cs"/>
            </a:rPr>
            <a:t>下水道事業等</a:t>
          </a:r>
          <a:r>
            <a:rPr kumimoji="1" lang="ja-JP" altLang="ja-JP" sz="1300">
              <a:solidFill>
                <a:schemeClr val="dk1"/>
              </a:solidFill>
              <a:effectLst/>
              <a:latin typeface="+mn-lt"/>
              <a:ea typeface="+mn-ea"/>
              <a:cs typeface="+mn-cs"/>
            </a:rPr>
            <a:t>への繰出金が主な要因である。</a:t>
          </a:r>
          <a:endParaRPr lang="ja-JP" altLang="ja-JP" sz="1300">
            <a:effectLst/>
          </a:endParaRPr>
        </a:p>
        <a:p>
          <a:r>
            <a:rPr kumimoji="1" lang="ja-JP" altLang="ja-JP" sz="1300">
              <a:solidFill>
                <a:schemeClr val="dk1"/>
              </a:solidFill>
              <a:effectLst/>
              <a:latin typeface="+mn-lt"/>
              <a:ea typeface="+mn-ea"/>
              <a:cs typeface="+mn-cs"/>
            </a:rPr>
            <a:t>　今後は、</a:t>
          </a:r>
          <a:r>
            <a:rPr kumimoji="1" lang="ja-JP" altLang="en-US" sz="1300">
              <a:solidFill>
                <a:schemeClr val="dk1"/>
              </a:solidFill>
              <a:effectLst/>
              <a:latin typeface="+mn-lt"/>
              <a:ea typeface="+mn-ea"/>
              <a:cs typeface="+mn-cs"/>
            </a:rPr>
            <a:t>独立採算の原則に立ち返った使用料の値上げによる健全化を図ることなどにより、一般会計</a:t>
          </a:r>
          <a:r>
            <a:rPr kumimoji="1" lang="ja-JP" altLang="ja-JP" sz="1300">
              <a:solidFill>
                <a:schemeClr val="dk1"/>
              </a:solidFill>
              <a:effectLst/>
              <a:latin typeface="+mn-lt"/>
              <a:ea typeface="+mn-ea"/>
              <a:cs typeface="+mn-cs"/>
            </a:rPr>
            <a:t>の負担額を減らすよう努める。</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xdr:rowOff>
    </xdr:from>
    <xdr:to>
      <xdr:col>82</xdr:col>
      <xdr:colOff>107950</xdr:colOff>
      <xdr:row>59</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128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136525</xdr:rowOff>
    </xdr:from>
    <xdr:to>
      <xdr:col>78</xdr:col>
      <xdr:colOff>69850</xdr:colOff>
      <xdr:row>59</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806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136525</xdr:rowOff>
    </xdr:from>
    <xdr:to>
      <xdr:col>73</xdr:col>
      <xdr:colOff>180975</xdr:colOff>
      <xdr:row>58</xdr:row>
      <xdr:rowOff>155575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806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155575</xdr:rowOff>
    </xdr:from>
    <xdr:to>
      <xdr:col>69</xdr:col>
      <xdr:colOff>92075</xdr:colOff>
      <xdr:row>58</xdr:row>
      <xdr:rowOff>155575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99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105427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85725</xdr:rowOff>
    </xdr:from>
    <xdr:to>
      <xdr:col>74</xdr:col>
      <xdr:colOff>31750</xdr:colOff>
      <xdr:row>59</xdr:row>
      <xdr:rowOff>15875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652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104775</xdr:rowOff>
    </xdr:from>
    <xdr:to>
      <xdr:col>69</xdr:col>
      <xdr:colOff>142875</xdr:colOff>
      <xdr:row>59</xdr:row>
      <xdr:rowOff>34925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19702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104775</xdr:rowOff>
    </xdr:from>
    <xdr:to>
      <xdr:col>65</xdr:col>
      <xdr:colOff>53975</xdr:colOff>
      <xdr:row>59</xdr:row>
      <xdr:rowOff>34925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19702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類似団体とほぼ同水準で推移している。</a:t>
          </a:r>
          <a:endParaRPr kumimoji="1" lang="en-US" altLang="ja-JP" sz="1300">
            <a:latin typeface="+mn-ea"/>
            <a:ea typeface="+mn-ea"/>
          </a:endParaRPr>
        </a:p>
        <a:p>
          <a:r>
            <a:rPr kumimoji="1" lang="ja-JP" altLang="en-US" sz="1300">
              <a:latin typeface="+mn-ea"/>
              <a:ea typeface="+mn-ea"/>
            </a:rPr>
            <a:t>　主なものは一部事務組合に対する負担金であるが、可能な限り経費削減に努める。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36</xdr:row>
      <xdr:rowOff>145288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083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36</xdr:row>
      <xdr:rowOff>145288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17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145288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168148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今後は公共施設の長寿命化等の大規模改修が予定されており、比率が上昇することが見込まれることから、事業の適正化を図り、財政の健全化に努める。</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85089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257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77</xdr:row>
      <xdr:rowOff>107950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286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107950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294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78</xdr:row>
      <xdr:rowOff>20320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2943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34289</xdr:rowOff>
    </xdr:from>
    <xdr:to>
      <xdr:col>20</xdr:col>
      <xdr:colOff>38100</xdr:colOff>
      <xdr:row>77</xdr:row>
      <xdr:rowOff>135889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143527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類似団体平均と比べると低い水準にあり、今後も、職員の創意工夫による経常経費の削減に努める。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154432</xdr:rowOff>
    </xdr:from>
    <xdr:to>
      <xdr:col>82</xdr:col>
      <xdr:colOff>107950</xdr:colOff>
      <xdr:row>77</xdr:row>
      <xdr:rowOff>37846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846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77</xdr:row>
      <xdr:rowOff>37846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1617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131572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931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76</xdr:row>
      <xdr:rowOff>62992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084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120159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158496</xdr:rowOff>
    </xdr:from>
    <xdr:to>
      <xdr:col>78</xdr:col>
      <xdr:colOff>120650</xdr:colOff>
      <xdr:row>77</xdr:row>
      <xdr:rowOff>88646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98823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80772</xdr:rowOff>
    </xdr:from>
    <xdr:to>
      <xdr:col>74</xdr:col>
      <xdr:colOff>31750</xdr:colOff>
      <xdr:row>77</xdr:row>
      <xdr:rowOff>10922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21099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114825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108853</xdr:rowOff>
    </xdr:from>
    <xdr:to>
      <xdr:col>29</xdr:col>
      <xdr:colOff>127000</xdr:colOff>
      <xdr:row>17</xdr:row>
      <xdr:rowOff>109997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71128"/>
          <a:ext cx="647700" cy="1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94773</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57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108853</xdr:rowOff>
    </xdr:from>
    <xdr:to>
      <xdr:col>26</xdr:col>
      <xdr:colOff>50800</xdr:colOff>
      <xdr:row>17</xdr:row>
      <xdr:rowOff>122227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71128"/>
          <a:ext cx="698500" cy="1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122227</xdr:rowOff>
    </xdr:from>
    <xdr:to>
      <xdr:col>22</xdr:col>
      <xdr:colOff>114300</xdr:colOff>
      <xdr:row>17</xdr:row>
      <xdr:rowOff>131926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84502"/>
          <a:ext cx="698500" cy="9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131926</xdr:rowOff>
    </xdr:from>
    <xdr:to>
      <xdr:col>18</xdr:col>
      <xdr:colOff>177800</xdr:colOff>
      <xdr:row>17</xdr:row>
      <xdr:rowOff>132383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94201"/>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59197</xdr:rowOff>
    </xdr:from>
    <xdr:to>
      <xdr:col>29</xdr:col>
      <xdr:colOff>177800</xdr:colOff>
      <xdr:row>17</xdr:row>
      <xdr:rowOff>160797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2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75724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6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58053</xdr:rowOff>
    </xdr:from>
    <xdr:to>
      <xdr:col>26</xdr:col>
      <xdr:colOff>101600</xdr:colOff>
      <xdr:row>17</xdr:row>
      <xdr:rowOff>159653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20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169830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8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71427</xdr:rowOff>
    </xdr:from>
    <xdr:to>
      <xdr:col>22</xdr:col>
      <xdr:colOff>165100</xdr:colOff>
      <xdr:row>18</xdr:row>
      <xdr:rowOff>1577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3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02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81126</xdr:rowOff>
    </xdr:from>
    <xdr:to>
      <xdr:col>19</xdr:col>
      <xdr:colOff>38100</xdr:colOff>
      <xdr:row>18</xdr:row>
      <xdr:rowOff>11276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4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21453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1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81583</xdr:rowOff>
    </xdr:from>
    <xdr:to>
      <xdr:col>15</xdr:col>
      <xdr:colOff>101600</xdr:colOff>
      <xdr:row>18</xdr:row>
      <xdr:rowOff>11733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43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21910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12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92090</xdr:rowOff>
    </xdr:from>
    <xdr:to>
      <xdr:col>29</xdr:col>
      <xdr:colOff>127000</xdr:colOff>
      <xdr:row>35</xdr:row>
      <xdr:rowOff>173014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702440"/>
          <a:ext cx="647700" cy="80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92090</xdr:rowOff>
    </xdr:from>
    <xdr:to>
      <xdr:col>26</xdr:col>
      <xdr:colOff>50800</xdr:colOff>
      <xdr:row>35</xdr:row>
      <xdr:rowOff>102670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702440"/>
          <a:ext cx="698500" cy="1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102670</xdr:rowOff>
    </xdr:from>
    <xdr:to>
      <xdr:col>22</xdr:col>
      <xdr:colOff>114300</xdr:colOff>
      <xdr:row>35</xdr:row>
      <xdr:rowOff>151787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713020"/>
          <a:ext cx="698500" cy="49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85395</xdr:rowOff>
    </xdr:from>
    <xdr:to>
      <xdr:col>18</xdr:col>
      <xdr:colOff>177800</xdr:colOff>
      <xdr:row>35</xdr:row>
      <xdr:rowOff>151787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695745"/>
          <a:ext cx="698500" cy="66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122214</xdr:rowOff>
    </xdr:from>
    <xdr:to>
      <xdr:col>29</xdr:col>
      <xdr:colOff>177800</xdr:colOff>
      <xdr:row>35</xdr:row>
      <xdr:rowOff>223814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32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310191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7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41290</xdr:rowOff>
    </xdr:from>
    <xdr:to>
      <xdr:col>26</xdr:col>
      <xdr:colOff>101600</xdr:colOff>
      <xdr:row>35</xdr:row>
      <xdr:rowOff>142890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51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153066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420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51870</xdr:rowOff>
    </xdr:from>
    <xdr:to>
      <xdr:col>22</xdr:col>
      <xdr:colOff>165100</xdr:colOff>
      <xdr:row>35</xdr:row>
      <xdr:rowOff>153470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6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163647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3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100987</xdr:rowOff>
    </xdr:from>
    <xdr:to>
      <xdr:col>19</xdr:col>
      <xdr:colOff>38100</xdr:colOff>
      <xdr:row>35</xdr:row>
      <xdr:rowOff>202587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11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212764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8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34595</xdr:rowOff>
    </xdr:from>
    <xdr:to>
      <xdr:col>15</xdr:col>
      <xdr:colOff>101600</xdr:colOff>
      <xdr:row>35</xdr:row>
      <xdr:rowOff>136195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44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146372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1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30,913
30,787
20.41
10,293,462
9,944,187
310,385
6,674,608
11,072,244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84918</xdr:rowOff>
    </xdr:from>
    <xdr:to>
      <xdr:col>24</xdr:col>
      <xdr:colOff>63500</xdr:colOff>
      <xdr:row>36</xdr:row>
      <xdr:rowOff>97050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57118"/>
          <a:ext cx="8382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84510</xdr:rowOff>
    </xdr:from>
    <xdr:to>
      <xdr:col>19</xdr:col>
      <xdr:colOff>177800</xdr:colOff>
      <xdr:row>36</xdr:row>
      <xdr:rowOff>84918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56710"/>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79252</xdr:rowOff>
    </xdr:from>
    <xdr:to>
      <xdr:col>15</xdr:col>
      <xdr:colOff>50800</xdr:colOff>
      <xdr:row>36</xdr:row>
      <xdr:rowOff>84510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5145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79252</xdr:rowOff>
    </xdr:from>
    <xdr:to>
      <xdr:col>10</xdr:col>
      <xdr:colOff>114300</xdr:colOff>
      <xdr:row>36</xdr:row>
      <xdr:rowOff>87024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51452"/>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46250</xdr:rowOff>
    </xdr:from>
    <xdr:to>
      <xdr:col>24</xdr:col>
      <xdr:colOff>114300</xdr:colOff>
      <xdr:row>36</xdr:row>
      <xdr:rowOff>147850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1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24677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9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34118</xdr:rowOff>
    </xdr:from>
    <xdr:to>
      <xdr:col>20</xdr:col>
      <xdr:colOff>38100</xdr:colOff>
      <xdr:row>36</xdr:row>
      <xdr:rowOff>135718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126845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33710</xdr:rowOff>
    </xdr:from>
    <xdr:to>
      <xdr:col>15</xdr:col>
      <xdr:colOff>101600</xdr:colOff>
      <xdr:row>36</xdr:row>
      <xdr:rowOff>135310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126437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9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28452</xdr:rowOff>
    </xdr:from>
    <xdr:to>
      <xdr:col>10</xdr:col>
      <xdr:colOff>165100</xdr:colOff>
      <xdr:row>36</xdr:row>
      <xdr:rowOff>130052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121179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9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36224</xdr:rowOff>
    </xdr:from>
    <xdr:to>
      <xdr:col>6</xdr:col>
      <xdr:colOff>38100</xdr:colOff>
      <xdr:row>36</xdr:row>
      <xdr:rowOff>137824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0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128951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0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104600</xdr:rowOff>
    </xdr:from>
    <xdr:to>
      <xdr:col>24</xdr:col>
      <xdr:colOff>63500</xdr:colOff>
      <xdr:row>58</xdr:row>
      <xdr:rowOff>109809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10048700"/>
          <a:ext cx="8382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106645</xdr:rowOff>
    </xdr:from>
    <xdr:to>
      <xdr:col>19</xdr:col>
      <xdr:colOff>177800</xdr:colOff>
      <xdr:row>58</xdr:row>
      <xdr:rowOff>109809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10050745"/>
          <a:ext cx="8890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106645</xdr:rowOff>
    </xdr:from>
    <xdr:to>
      <xdr:col>15</xdr:col>
      <xdr:colOff>50800</xdr:colOff>
      <xdr:row>58</xdr:row>
      <xdr:rowOff>118949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50745"/>
          <a:ext cx="889000" cy="1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118949</xdr:rowOff>
    </xdr:from>
    <xdr:to>
      <xdr:col>10</xdr:col>
      <xdr:colOff>114300</xdr:colOff>
      <xdr:row>58</xdr:row>
      <xdr:rowOff>122882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63049"/>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53800</xdr:rowOff>
    </xdr:from>
    <xdr:to>
      <xdr:col>24</xdr:col>
      <xdr:colOff>114300</xdr:colOff>
      <xdr:row>58</xdr:row>
      <xdr:rowOff>155400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9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59009</xdr:rowOff>
    </xdr:from>
    <xdr:to>
      <xdr:col>20</xdr:col>
      <xdr:colOff>38100</xdr:colOff>
      <xdr:row>58</xdr:row>
      <xdr:rowOff>160609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100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151736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9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55845</xdr:rowOff>
    </xdr:from>
    <xdr:to>
      <xdr:col>15</xdr:col>
      <xdr:colOff>101600</xdr:colOff>
      <xdr:row>58</xdr:row>
      <xdr:rowOff>157445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148572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9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68149</xdr:rowOff>
    </xdr:from>
    <xdr:to>
      <xdr:col>10</xdr:col>
      <xdr:colOff>165100</xdr:colOff>
      <xdr:row>58</xdr:row>
      <xdr:rowOff>169749</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1001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160876</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10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72082</xdr:rowOff>
    </xdr:from>
    <xdr:to>
      <xdr:col>6</xdr:col>
      <xdr:colOff>38100</xdr:colOff>
      <xdr:row>59</xdr:row>
      <xdr:rowOff>2232</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1001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164809</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1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83389</xdr:rowOff>
    </xdr:from>
    <xdr:to>
      <xdr:col>24</xdr:col>
      <xdr:colOff>63500</xdr:colOff>
      <xdr:row>77</xdr:row>
      <xdr:rowOff>128956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285039"/>
          <a:ext cx="838200" cy="4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83389</xdr:rowOff>
    </xdr:from>
    <xdr:to>
      <xdr:col>19</xdr:col>
      <xdr:colOff>177800</xdr:colOff>
      <xdr:row>77</xdr:row>
      <xdr:rowOff>94590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285039"/>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138955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34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94590</xdr:rowOff>
    </xdr:from>
    <xdr:to>
      <xdr:col>15</xdr:col>
      <xdr:colOff>50800</xdr:colOff>
      <xdr:row>77</xdr:row>
      <xdr:rowOff>138861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296240"/>
          <a:ext cx="889000" cy="4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163034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119659</xdr:rowOff>
    </xdr:from>
    <xdr:to>
      <xdr:col>10</xdr:col>
      <xdr:colOff>114300</xdr:colOff>
      <xdr:row>77</xdr:row>
      <xdr:rowOff>138861</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321309"/>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78156</xdr:rowOff>
    </xdr:from>
    <xdr:to>
      <xdr:col>24</xdr:col>
      <xdr:colOff>114300</xdr:colOff>
      <xdr:row>78</xdr:row>
      <xdr:rowOff>8306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27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56583</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25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32589</xdr:rowOff>
    </xdr:from>
    <xdr:to>
      <xdr:col>20</xdr:col>
      <xdr:colOff>38100</xdr:colOff>
      <xdr:row>77</xdr:row>
      <xdr:rowOff>134189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2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150716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00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43790</xdr:rowOff>
    </xdr:from>
    <xdr:to>
      <xdr:col>15</xdr:col>
      <xdr:colOff>101600</xdr:colOff>
      <xdr:row>77</xdr:row>
      <xdr:rowOff>145390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2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161917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0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88061</xdr:rowOff>
    </xdr:from>
    <xdr:to>
      <xdr:col>10</xdr:col>
      <xdr:colOff>165100</xdr:colOff>
      <xdr:row>78</xdr:row>
      <xdr:rowOff>18211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2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9338</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38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68859</xdr:rowOff>
    </xdr:from>
    <xdr:to>
      <xdr:col>6</xdr:col>
      <xdr:colOff>38100</xdr:colOff>
      <xdr:row>77</xdr:row>
      <xdr:rowOff>170459</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27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161586</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36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165512</xdr:rowOff>
    </xdr:from>
    <xdr:to>
      <xdr:col>24</xdr:col>
      <xdr:colOff>63500</xdr:colOff>
      <xdr:row>97</xdr:row>
      <xdr:rowOff>13170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624712"/>
          <a:ext cx="838200" cy="1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13170</xdr:rowOff>
    </xdr:from>
    <xdr:to>
      <xdr:col>19</xdr:col>
      <xdr:colOff>177800</xdr:colOff>
      <xdr:row>97</xdr:row>
      <xdr:rowOff>66396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43820"/>
          <a:ext cx="889000" cy="5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66396</xdr:rowOff>
    </xdr:from>
    <xdr:to>
      <xdr:col>15</xdr:col>
      <xdr:colOff>50800</xdr:colOff>
      <xdr:row>97</xdr:row>
      <xdr:rowOff>164198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97046"/>
          <a:ext cx="889000" cy="9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164198</xdr:rowOff>
    </xdr:from>
    <xdr:to>
      <xdr:col>10</xdr:col>
      <xdr:colOff>114300</xdr:colOff>
      <xdr:row>98</xdr:row>
      <xdr:rowOff>62909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94848"/>
          <a:ext cx="889000" cy="7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114712</xdr:rowOff>
    </xdr:from>
    <xdr:to>
      <xdr:col>24</xdr:col>
      <xdr:colOff>114300</xdr:colOff>
      <xdr:row>97</xdr:row>
      <xdr:rowOff>44862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7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93139</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5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133820</xdr:rowOff>
    </xdr:from>
    <xdr:to>
      <xdr:col>20</xdr:col>
      <xdr:colOff>38100</xdr:colOff>
      <xdr:row>97</xdr:row>
      <xdr:rowOff>63970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9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55097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15596</xdr:rowOff>
    </xdr:from>
    <xdr:to>
      <xdr:col>15</xdr:col>
      <xdr:colOff>101600</xdr:colOff>
      <xdr:row>97</xdr:row>
      <xdr:rowOff>117196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108323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113398</xdr:rowOff>
    </xdr:from>
    <xdr:to>
      <xdr:col>10</xdr:col>
      <xdr:colOff>165100</xdr:colOff>
      <xdr:row>98</xdr:row>
      <xdr:rowOff>43548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4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34675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3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12109</xdr:rowOff>
    </xdr:from>
    <xdr:to>
      <xdr:col>6</xdr:col>
      <xdr:colOff>38100</xdr:colOff>
      <xdr:row>98</xdr:row>
      <xdr:rowOff>113709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1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104836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0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148648</xdr:rowOff>
    </xdr:from>
    <xdr:to>
      <xdr:col>55</xdr:col>
      <xdr:colOff>0</xdr:colOff>
      <xdr:row>37</xdr:row>
      <xdr:rowOff>43525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320848"/>
          <a:ext cx="838200" cy="6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148648</xdr:rowOff>
    </xdr:from>
    <xdr:to>
      <xdr:col>50</xdr:col>
      <xdr:colOff>114300</xdr:colOff>
      <xdr:row>37</xdr:row>
      <xdr:rowOff>15058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320848"/>
          <a:ext cx="889000" cy="3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15058</xdr:rowOff>
    </xdr:from>
    <xdr:to>
      <xdr:col>45</xdr:col>
      <xdr:colOff>177800</xdr:colOff>
      <xdr:row>37</xdr:row>
      <xdr:rowOff>46877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358708"/>
          <a:ext cx="889000" cy="3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46877</xdr:rowOff>
    </xdr:from>
    <xdr:to>
      <xdr:col>41</xdr:col>
      <xdr:colOff>50800</xdr:colOff>
      <xdr:row>37</xdr:row>
      <xdr:rowOff>50067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390527"/>
          <a:ext cx="889000" cy="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164175</xdr:rowOff>
    </xdr:from>
    <xdr:to>
      <xdr:col>55</xdr:col>
      <xdr:colOff>50800</xdr:colOff>
      <xdr:row>37</xdr:row>
      <xdr:rowOff>94325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3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142602</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1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97848</xdr:rowOff>
    </xdr:from>
    <xdr:to>
      <xdr:col>50</xdr:col>
      <xdr:colOff>165100</xdr:colOff>
      <xdr:row>37</xdr:row>
      <xdr:rowOff>27998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7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19125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3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135708</xdr:rowOff>
    </xdr:from>
    <xdr:to>
      <xdr:col>46</xdr:col>
      <xdr:colOff>38100</xdr:colOff>
      <xdr:row>37</xdr:row>
      <xdr:rowOff>65858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0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56985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40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167527</xdr:rowOff>
    </xdr:from>
    <xdr:to>
      <xdr:col>41</xdr:col>
      <xdr:colOff>101600</xdr:colOff>
      <xdr:row>37</xdr:row>
      <xdr:rowOff>97677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3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88804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43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170717</xdr:rowOff>
    </xdr:from>
    <xdr:to>
      <xdr:col>36</xdr:col>
      <xdr:colOff>165100</xdr:colOff>
      <xdr:row>37</xdr:row>
      <xdr:rowOff>100867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4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91994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43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131600</xdr:rowOff>
    </xdr:from>
    <xdr:to>
      <xdr:col>55</xdr:col>
      <xdr:colOff>0</xdr:colOff>
      <xdr:row>57</xdr:row>
      <xdr:rowOff>137993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904250"/>
          <a:ext cx="838200" cy="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170416</xdr:rowOff>
    </xdr:from>
    <xdr:to>
      <xdr:col>50</xdr:col>
      <xdr:colOff>114300</xdr:colOff>
      <xdr:row>57</xdr:row>
      <xdr:rowOff>137993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771616"/>
          <a:ext cx="889000" cy="13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170416</xdr:rowOff>
    </xdr:from>
    <xdr:to>
      <xdr:col>45</xdr:col>
      <xdr:colOff>177800</xdr:colOff>
      <xdr:row>57</xdr:row>
      <xdr:rowOff>120841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771616"/>
          <a:ext cx="889000" cy="12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120841</xdr:rowOff>
    </xdr:from>
    <xdr:to>
      <xdr:col>41</xdr:col>
      <xdr:colOff>50800</xdr:colOff>
      <xdr:row>57</xdr:row>
      <xdr:rowOff>139052</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893491"/>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80800</xdr:rowOff>
    </xdr:from>
    <xdr:to>
      <xdr:col>55</xdr:col>
      <xdr:colOff>50800</xdr:colOff>
      <xdr:row>58</xdr:row>
      <xdr:rowOff>10950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5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59227</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3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87193</xdr:rowOff>
    </xdr:from>
    <xdr:to>
      <xdr:col>50</xdr:col>
      <xdr:colOff>165100</xdr:colOff>
      <xdr:row>58</xdr:row>
      <xdr:rowOff>17343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5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8470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5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119616</xdr:rowOff>
    </xdr:from>
    <xdr:to>
      <xdr:col>46</xdr:col>
      <xdr:colOff>38100</xdr:colOff>
      <xdr:row>57</xdr:row>
      <xdr:rowOff>49766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66293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4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70041</xdr:rowOff>
    </xdr:from>
    <xdr:to>
      <xdr:col>41</xdr:col>
      <xdr:colOff>101600</xdr:colOff>
      <xdr:row>58</xdr:row>
      <xdr:rowOff>191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162768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88252</xdr:rowOff>
    </xdr:from>
    <xdr:to>
      <xdr:col>36</xdr:col>
      <xdr:colOff>165100</xdr:colOff>
      <xdr:row>58</xdr:row>
      <xdr:rowOff>18402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9529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15385</xdr:rowOff>
    </xdr:from>
    <xdr:to>
      <xdr:col>55</xdr:col>
      <xdr:colOff>0</xdr:colOff>
      <xdr:row>78</xdr:row>
      <xdr:rowOff>108426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388485"/>
          <a:ext cx="838200" cy="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89855</xdr:rowOff>
    </xdr:from>
    <xdr:to>
      <xdr:col>50</xdr:col>
      <xdr:colOff>114300</xdr:colOff>
      <xdr:row>78</xdr:row>
      <xdr:rowOff>15385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291505"/>
          <a:ext cx="889000" cy="9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89855</xdr:rowOff>
    </xdr:from>
    <xdr:to>
      <xdr:col>45</xdr:col>
      <xdr:colOff>177800</xdr:colOff>
      <xdr:row>78</xdr:row>
      <xdr:rowOff>98357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291505"/>
          <a:ext cx="889000" cy="17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98357</xdr:rowOff>
    </xdr:from>
    <xdr:to>
      <xdr:col>41</xdr:col>
      <xdr:colOff>50800</xdr:colOff>
      <xdr:row>78</xdr:row>
      <xdr:rowOff>120834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471457"/>
          <a:ext cx="889000" cy="2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57626</xdr:rowOff>
    </xdr:from>
    <xdr:to>
      <xdr:col>55</xdr:col>
      <xdr:colOff>50800</xdr:colOff>
      <xdr:row>78</xdr:row>
      <xdr:rowOff>159226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36053</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0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136035</xdr:rowOff>
    </xdr:from>
    <xdr:to>
      <xdr:col>50</xdr:col>
      <xdr:colOff>165100</xdr:colOff>
      <xdr:row>78</xdr:row>
      <xdr:rowOff>66185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82712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11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39055</xdr:rowOff>
    </xdr:from>
    <xdr:to>
      <xdr:col>46</xdr:col>
      <xdr:colOff>38100</xdr:colOff>
      <xdr:row>77</xdr:row>
      <xdr:rowOff>140655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2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157182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01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47557</xdr:rowOff>
    </xdr:from>
    <xdr:to>
      <xdr:col>41</xdr:col>
      <xdr:colOff>101600</xdr:colOff>
      <xdr:row>78</xdr:row>
      <xdr:rowOff>149157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2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140284</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51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70034</xdr:rowOff>
    </xdr:from>
    <xdr:to>
      <xdr:col>36</xdr:col>
      <xdr:colOff>165100</xdr:colOff>
      <xdr:row>79</xdr:row>
      <xdr:rowOff>184</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4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162761</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53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18314</xdr:rowOff>
    </xdr:from>
    <xdr:to>
      <xdr:col>55</xdr:col>
      <xdr:colOff>0</xdr:colOff>
      <xdr:row>98</xdr:row>
      <xdr:rowOff>127915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820414"/>
          <a:ext cx="838200" cy="10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59601</xdr:rowOff>
    </xdr:from>
    <xdr:to>
      <xdr:col>50</xdr:col>
      <xdr:colOff>114300</xdr:colOff>
      <xdr:row>98</xdr:row>
      <xdr:rowOff>127915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861701"/>
          <a:ext cx="889000" cy="6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44602</xdr:rowOff>
    </xdr:from>
    <xdr:to>
      <xdr:col>45</xdr:col>
      <xdr:colOff>177800</xdr:colOff>
      <xdr:row>98</xdr:row>
      <xdr:rowOff>59601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846702"/>
          <a:ext cx="889000" cy="1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44602</xdr:rowOff>
    </xdr:from>
    <xdr:to>
      <xdr:col>41</xdr:col>
      <xdr:colOff>50800</xdr:colOff>
      <xdr:row>98</xdr:row>
      <xdr:rowOff>86513</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846702"/>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138964</xdr:rowOff>
    </xdr:from>
    <xdr:to>
      <xdr:col>55</xdr:col>
      <xdr:colOff>50800</xdr:colOff>
      <xdr:row>98</xdr:row>
      <xdr:rowOff>69114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76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117391</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4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77115</xdr:rowOff>
    </xdr:from>
    <xdr:to>
      <xdr:col>50</xdr:col>
      <xdr:colOff>165100</xdr:colOff>
      <xdr:row>99</xdr:row>
      <xdr:rowOff>7265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87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169842</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404428" y="1697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8801</xdr:rowOff>
    </xdr:from>
    <xdr:to>
      <xdr:col>46</xdr:col>
      <xdr:colOff>38100</xdr:colOff>
      <xdr:row>98</xdr:row>
      <xdr:rowOff>110401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8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101528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90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165252</xdr:rowOff>
    </xdr:from>
    <xdr:to>
      <xdr:col>41</xdr:col>
      <xdr:colOff>101600</xdr:colOff>
      <xdr:row>98</xdr:row>
      <xdr:rowOff>95402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86529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88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35713</xdr:rowOff>
    </xdr:from>
    <xdr:to>
      <xdr:col>36</xdr:col>
      <xdr:colOff>165100</xdr:colOff>
      <xdr:row>98</xdr:row>
      <xdr:rowOff>137313</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3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128440</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93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134989</xdr:rowOff>
    </xdr:from>
    <xdr:to>
      <xdr:col>85</xdr:col>
      <xdr:colOff>127000</xdr:colOff>
      <xdr:row>76</xdr:row>
      <xdr:rowOff>152133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165189"/>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130835</xdr:rowOff>
    </xdr:from>
    <xdr:to>
      <xdr:col>81</xdr:col>
      <xdr:colOff>50800</xdr:colOff>
      <xdr:row>76</xdr:row>
      <xdr:rowOff>134989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161035"/>
          <a:ext cx="8890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130835</xdr:rowOff>
    </xdr:from>
    <xdr:to>
      <xdr:col>76</xdr:col>
      <xdr:colOff>114300</xdr:colOff>
      <xdr:row>76</xdr:row>
      <xdr:rowOff>136283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161035"/>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110147</xdr:rowOff>
    </xdr:from>
    <xdr:to>
      <xdr:col>71</xdr:col>
      <xdr:colOff>177800</xdr:colOff>
      <xdr:row>76</xdr:row>
      <xdr:rowOff>136283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140347"/>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101333</xdr:rowOff>
    </xdr:from>
    <xdr:to>
      <xdr:col>85</xdr:col>
      <xdr:colOff>177800</xdr:colOff>
      <xdr:row>77</xdr:row>
      <xdr:rowOff>31483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3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79760</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0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84189</xdr:rowOff>
    </xdr:from>
    <xdr:to>
      <xdr:col>81</xdr:col>
      <xdr:colOff>101600</xdr:colOff>
      <xdr:row>77</xdr:row>
      <xdr:rowOff>14339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30866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8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80035</xdr:rowOff>
    </xdr:from>
    <xdr:to>
      <xdr:col>76</xdr:col>
      <xdr:colOff>165100</xdr:colOff>
      <xdr:row>77</xdr:row>
      <xdr:rowOff>10185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1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26712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88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85483</xdr:rowOff>
    </xdr:from>
    <xdr:to>
      <xdr:col>72</xdr:col>
      <xdr:colOff>38100</xdr:colOff>
      <xdr:row>77</xdr:row>
      <xdr:rowOff>15633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11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32161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8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59347</xdr:rowOff>
    </xdr:from>
    <xdr:to>
      <xdr:col>67</xdr:col>
      <xdr:colOff>101600</xdr:colOff>
      <xdr:row>76</xdr:row>
      <xdr:rowOff>160947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08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6024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8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32066</xdr:rowOff>
    </xdr:from>
    <xdr:to>
      <xdr:col>85</xdr:col>
      <xdr:colOff>127000</xdr:colOff>
      <xdr:row>99</xdr:row>
      <xdr:rowOff>33457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7005616"/>
          <a:ext cx="8382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30896</xdr:rowOff>
    </xdr:from>
    <xdr:to>
      <xdr:col>81</xdr:col>
      <xdr:colOff>50800</xdr:colOff>
      <xdr:row>99</xdr:row>
      <xdr:rowOff>32066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7004446"/>
          <a:ext cx="8890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30896</xdr:rowOff>
    </xdr:from>
    <xdr:to>
      <xdr:col>76</xdr:col>
      <xdr:colOff>114300</xdr:colOff>
      <xdr:row>99</xdr:row>
      <xdr:rowOff>31828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7004446"/>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31828</xdr:rowOff>
    </xdr:from>
    <xdr:to>
      <xdr:col>71</xdr:col>
      <xdr:colOff>177800</xdr:colOff>
      <xdr:row>99</xdr:row>
      <xdr:rowOff>34227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7005378"/>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154107</xdr:rowOff>
    </xdr:from>
    <xdr:to>
      <xdr:col>85</xdr:col>
      <xdr:colOff>177800</xdr:colOff>
      <xdr:row>99</xdr:row>
      <xdr:rowOff>84257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95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90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152716</xdr:rowOff>
    </xdr:from>
    <xdr:to>
      <xdr:col>81</xdr:col>
      <xdr:colOff>101600</xdr:colOff>
      <xdr:row>99</xdr:row>
      <xdr:rowOff>82866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5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73993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704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151546</xdr:rowOff>
    </xdr:from>
    <xdr:to>
      <xdr:col>76</xdr:col>
      <xdr:colOff>165100</xdr:colOff>
      <xdr:row>99</xdr:row>
      <xdr:rowOff>81696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5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72823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70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152478</xdr:rowOff>
    </xdr:from>
    <xdr:to>
      <xdr:col>72</xdr:col>
      <xdr:colOff>38100</xdr:colOff>
      <xdr:row>99</xdr:row>
      <xdr:rowOff>82628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5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73755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704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154877</xdr:rowOff>
    </xdr:from>
    <xdr:to>
      <xdr:col>67</xdr:col>
      <xdr:colOff>101600</xdr:colOff>
      <xdr:row>99</xdr:row>
      <xdr:rowOff>85027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5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76154</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704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104176</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48276"/>
          <a:ext cx="838200" cy="3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104176</xdr:rowOff>
    </xdr:from>
    <xdr:to>
      <xdr:col>111</xdr:col>
      <xdr:colOff>177800</xdr:colOff>
      <xdr:row>58</xdr:row>
      <xdr:rowOff>104176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48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104176</xdr:rowOff>
    </xdr:from>
    <xdr:to>
      <xdr:col>107</xdr:col>
      <xdr:colOff>50800</xdr:colOff>
      <xdr:row>58</xdr:row>
      <xdr:rowOff>104267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04827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104267</xdr:rowOff>
    </xdr:from>
    <xdr:to>
      <xdr:col>102</xdr:col>
      <xdr:colOff>114300</xdr:colOff>
      <xdr:row>58</xdr:row>
      <xdr:rowOff>104496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04836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483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53376</xdr:rowOff>
    </xdr:from>
    <xdr:to>
      <xdr:col>112</xdr:col>
      <xdr:colOff>38100</xdr:colOff>
      <xdr:row>58</xdr:row>
      <xdr:rowOff>154976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9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146103</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4017" y="10090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53376</xdr:rowOff>
    </xdr:from>
    <xdr:to>
      <xdr:col>107</xdr:col>
      <xdr:colOff>101600</xdr:colOff>
      <xdr:row>58</xdr:row>
      <xdr:rowOff>154976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99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146103</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5017" y="10090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53467</xdr:rowOff>
    </xdr:from>
    <xdr:to>
      <xdr:col>102</xdr:col>
      <xdr:colOff>165100</xdr:colOff>
      <xdr:row>58</xdr:row>
      <xdr:rowOff>155067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9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146194</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0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53696</xdr:rowOff>
    </xdr:from>
    <xdr:to>
      <xdr:col>98</xdr:col>
      <xdr:colOff>38100</xdr:colOff>
      <xdr:row>58</xdr:row>
      <xdr:rowOff>155296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146423</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7017" y="1009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39998</xdr:rowOff>
    </xdr:from>
    <xdr:to>
      <xdr:col>116</xdr:col>
      <xdr:colOff>63500</xdr:colOff>
      <xdr:row>74</xdr:row>
      <xdr:rowOff>63086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727298"/>
          <a:ext cx="8382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39998</xdr:rowOff>
    </xdr:from>
    <xdr:to>
      <xdr:col>111</xdr:col>
      <xdr:colOff>177800</xdr:colOff>
      <xdr:row>74</xdr:row>
      <xdr:rowOff>101818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727298"/>
          <a:ext cx="889000" cy="6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87710</xdr:rowOff>
    </xdr:from>
    <xdr:to>
      <xdr:col>107</xdr:col>
      <xdr:colOff>50800</xdr:colOff>
      <xdr:row>74</xdr:row>
      <xdr:rowOff>101818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775010"/>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87710</xdr:rowOff>
    </xdr:from>
    <xdr:to>
      <xdr:col>102</xdr:col>
      <xdr:colOff>114300</xdr:colOff>
      <xdr:row>74</xdr:row>
      <xdr:rowOff>153874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775010"/>
          <a:ext cx="889000" cy="6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12286</xdr:rowOff>
    </xdr:from>
    <xdr:to>
      <xdr:col>116</xdr:col>
      <xdr:colOff>114300</xdr:colOff>
      <xdr:row>74</xdr:row>
      <xdr:rowOff>113886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6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35163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5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160648</xdr:rowOff>
    </xdr:from>
    <xdr:to>
      <xdr:col>112</xdr:col>
      <xdr:colOff>38100</xdr:colOff>
      <xdr:row>74</xdr:row>
      <xdr:rowOff>90798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6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107325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4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51018</xdr:rowOff>
    </xdr:from>
    <xdr:to>
      <xdr:col>107</xdr:col>
      <xdr:colOff>101600</xdr:colOff>
      <xdr:row>74</xdr:row>
      <xdr:rowOff>152618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73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169145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51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36910</xdr:rowOff>
    </xdr:from>
    <xdr:to>
      <xdr:col>102</xdr:col>
      <xdr:colOff>165100</xdr:colOff>
      <xdr:row>74</xdr:row>
      <xdr:rowOff>138510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7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155037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49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103074</xdr:rowOff>
    </xdr:from>
    <xdr:to>
      <xdr:col>98</xdr:col>
      <xdr:colOff>38100</xdr:colOff>
      <xdr:row>75</xdr:row>
      <xdr:rowOff>33224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79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49751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56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主な構成項目である人件費は、類似団体平均と比べて低い水準である。町職員数の適正化にも</a:t>
          </a:r>
          <a:r>
            <a:rPr kumimoji="1" lang="ja-JP" altLang="en-US" sz="1300">
              <a:solidFill>
                <a:schemeClr val="dk1"/>
              </a:solidFill>
              <a:effectLst/>
              <a:latin typeface="+mn-lt"/>
              <a:ea typeface="+mn-ea"/>
              <a:cs typeface="+mn-cs"/>
            </a:rPr>
            <a:t>継続して</a:t>
          </a:r>
          <a:r>
            <a:rPr kumimoji="1" lang="ja-JP" altLang="ja-JP" sz="1300">
              <a:solidFill>
                <a:schemeClr val="dk1"/>
              </a:solidFill>
              <a:effectLst/>
              <a:latin typeface="+mn-lt"/>
              <a:ea typeface="+mn-ea"/>
              <a:cs typeface="+mn-cs"/>
            </a:rPr>
            <a:t>取り組んでおり、今後も同水準で推移できるよう努める。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また</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普通建設事業費は</a:t>
          </a:r>
          <a:r>
            <a:rPr kumimoji="1" lang="ja-JP" altLang="en-US" sz="1300">
              <a:solidFill>
                <a:schemeClr val="dk1"/>
              </a:solidFill>
              <a:effectLst/>
              <a:latin typeface="+mn-lt"/>
              <a:ea typeface="+mn-ea"/>
              <a:cs typeface="+mn-cs"/>
            </a:rPr>
            <a:t>、新規整備、更新整備ともに類似団体平均と比較して低い水準となったが</a:t>
          </a:r>
          <a:r>
            <a:rPr kumimoji="1" lang="ja-JP" altLang="ja-JP" sz="1300">
              <a:solidFill>
                <a:schemeClr val="dk1"/>
              </a:solidFill>
              <a:effectLst/>
              <a:latin typeface="+mn-lt"/>
              <a:ea typeface="+mn-ea"/>
              <a:cs typeface="+mn-cs"/>
            </a:rPr>
            <a:t>、今後は公共施設の長寿命化等の大規模改修が予定されており、増加することが予想される。このため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公共施設等総合管理計画に基づき、事業の取捨選択を徹底していくことで、事業費の減少を目指す</a:t>
          </a:r>
          <a:r>
            <a:rPr kumimoji="1" lang="ja-JP" altLang="en-US" sz="1300">
              <a:solidFill>
                <a:schemeClr val="dk1"/>
              </a:solidFill>
              <a:effectLst/>
              <a:latin typeface="+mn-lt"/>
              <a:ea typeface="+mn-ea"/>
              <a:cs typeface="+mn-cs"/>
            </a:rPr>
            <a:t>必要がある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30,913
30,787
20.41
10,293,462
9,944,187
310,385
6,674,608
11,072,244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47117</xdr:rowOff>
    </xdr:from>
    <xdr:to>
      <xdr:col>24</xdr:col>
      <xdr:colOff>63500</xdr:colOff>
      <xdr:row>35</xdr:row>
      <xdr:rowOff>55118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47867"/>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41402</xdr:rowOff>
    </xdr:from>
    <xdr:to>
      <xdr:col>19</xdr:col>
      <xdr:colOff>177800</xdr:colOff>
      <xdr:row>35</xdr:row>
      <xdr:rowOff>47117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4215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13589</xdr:rowOff>
    </xdr:from>
    <xdr:to>
      <xdr:col>15</xdr:col>
      <xdr:colOff>50800</xdr:colOff>
      <xdr:row>35</xdr:row>
      <xdr:rowOff>41402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14339"/>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13589</xdr:rowOff>
    </xdr:from>
    <xdr:to>
      <xdr:col>10</xdr:col>
      <xdr:colOff>114300</xdr:colOff>
      <xdr:row>35</xdr:row>
      <xdr:rowOff>26162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1433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4318</xdr:rowOff>
    </xdr:from>
    <xdr:to>
      <xdr:col>24</xdr:col>
      <xdr:colOff>114300</xdr:colOff>
      <xdr:row>35</xdr:row>
      <xdr:rowOff>105918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154195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8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167767</xdr:rowOff>
    </xdr:from>
    <xdr:to>
      <xdr:col>20</xdr:col>
      <xdr:colOff>38100</xdr:colOff>
      <xdr:row>35</xdr:row>
      <xdr:rowOff>97917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9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89044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8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162052</xdr:rowOff>
    </xdr:from>
    <xdr:to>
      <xdr:col>15</xdr:col>
      <xdr:colOff>101600</xdr:colOff>
      <xdr:row>35</xdr:row>
      <xdr:rowOff>92202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83329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134239</xdr:rowOff>
    </xdr:from>
    <xdr:to>
      <xdr:col>10</xdr:col>
      <xdr:colOff>165100</xdr:colOff>
      <xdr:row>35</xdr:row>
      <xdr:rowOff>64389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6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55516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5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146812</xdr:rowOff>
    </xdr:from>
    <xdr:to>
      <xdr:col>6</xdr:col>
      <xdr:colOff>38100</xdr:colOff>
      <xdr:row>35</xdr:row>
      <xdr:rowOff>76962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68089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157701</xdr:rowOff>
    </xdr:from>
    <xdr:to>
      <xdr:col>24</xdr:col>
      <xdr:colOff>63500</xdr:colOff>
      <xdr:row>58</xdr:row>
      <xdr:rowOff>159424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101801"/>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147984</xdr:rowOff>
    </xdr:from>
    <xdr:to>
      <xdr:col>19</xdr:col>
      <xdr:colOff>177800</xdr:colOff>
      <xdr:row>58</xdr:row>
      <xdr:rowOff>159424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92084"/>
          <a:ext cx="889000" cy="1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147984</xdr:rowOff>
    </xdr:from>
    <xdr:to>
      <xdr:col>15</xdr:col>
      <xdr:colOff>50800</xdr:colOff>
      <xdr:row>58</xdr:row>
      <xdr:rowOff>156168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92084"/>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156168</xdr:rowOff>
    </xdr:from>
    <xdr:to>
      <xdr:col>10</xdr:col>
      <xdr:colOff>114300</xdr:colOff>
      <xdr:row>58</xdr:row>
      <xdr:rowOff>161606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100268"/>
          <a:ext cx="889000" cy="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106901</xdr:rowOff>
    </xdr:from>
    <xdr:to>
      <xdr:col>24</xdr:col>
      <xdr:colOff>114300</xdr:colOff>
      <xdr:row>59</xdr:row>
      <xdr:rowOff>37051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5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108624</xdr:rowOff>
    </xdr:from>
    <xdr:to>
      <xdr:col>20</xdr:col>
      <xdr:colOff>38100</xdr:colOff>
      <xdr:row>59</xdr:row>
      <xdr:rowOff>38774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5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29901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4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97184</xdr:rowOff>
    </xdr:from>
    <xdr:to>
      <xdr:col>15</xdr:col>
      <xdr:colOff>101600</xdr:colOff>
      <xdr:row>59</xdr:row>
      <xdr:rowOff>27334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4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18461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3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105368</xdr:rowOff>
    </xdr:from>
    <xdr:to>
      <xdr:col>10</xdr:col>
      <xdr:colOff>165100</xdr:colOff>
      <xdr:row>59</xdr:row>
      <xdr:rowOff>35518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4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26645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110806</xdr:rowOff>
    </xdr:from>
    <xdr:to>
      <xdr:col>6</xdr:col>
      <xdr:colOff>38100</xdr:colOff>
      <xdr:row>59</xdr:row>
      <xdr:rowOff>40956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5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32083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4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115501</xdr:rowOff>
    </xdr:from>
    <xdr:to>
      <xdr:col>24</xdr:col>
      <xdr:colOff>63500</xdr:colOff>
      <xdr:row>77</xdr:row>
      <xdr:rowOff>66962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45701"/>
          <a:ext cx="838200" cy="12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115501</xdr:rowOff>
    </xdr:from>
    <xdr:to>
      <xdr:col>19</xdr:col>
      <xdr:colOff>177800</xdr:colOff>
      <xdr:row>77</xdr:row>
      <xdr:rowOff>91379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45701"/>
          <a:ext cx="889000" cy="14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91379</xdr:rowOff>
    </xdr:from>
    <xdr:to>
      <xdr:col>15</xdr:col>
      <xdr:colOff>50800</xdr:colOff>
      <xdr:row>78</xdr:row>
      <xdr:rowOff>66156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93029"/>
          <a:ext cx="889000" cy="14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66156</xdr:rowOff>
    </xdr:from>
    <xdr:to>
      <xdr:col>10</xdr:col>
      <xdr:colOff>114300</xdr:colOff>
      <xdr:row>78</xdr:row>
      <xdr:rowOff>100436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39256"/>
          <a:ext cx="889000" cy="3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16162</xdr:rowOff>
    </xdr:from>
    <xdr:to>
      <xdr:col>24</xdr:col>
      <xdr:colOff>114300</xdr:colOff>
      <xdr:row>77</xdr:row>
      <xdr:rowOff>117762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39039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6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64701</xdr:rowOff>
    </xdr:from>
    <xdr:to>
      <xdr:col>20</xdr:col>
      <xdr:colOff>38100</xdr:colOff>
      <xdr:row>76</xdr:row>
      <xdr:rowOff>166301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9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11378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87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40579</xdr:rowOff>
    </xdr:from>
    <xdr:to>
      <xdr:col>15</xdr:col>
      <xdr:colOff>101600</xdr:colOff>
      <xdr:row>77</xdr:row>
      <xdr:rowOff>142179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4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158706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01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15356</xdr:rowOff>
    </xdr:from>
    <xdr:to>
      <xdr:col>10</xdr:col>
      <xdr:colOff>165100</xdr:colOff>
      <xdr:row>78</xdr:row>
      <xdr:rowOff>116956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108083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8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49636</xdr:rowOff>
    </xdr:from>
    <xdr:to>
      <xdr:col>6</xdr:col>
      <xdr:colOff>38100</xdr:colOff>
      <xdr:row>78</xdr:row>
      <xdr:rowOff>151236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2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142363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1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15424</xdr:rowOff>
    </xdr:from>
    <xdr:to>
      <xdr:col>24</xdr:col>
      <xdr:colOff>63500</xdr:colOff>
      <xdr:row>99</xdr:row>
      <xdr:rowOff>23555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988974"/>
          <a:ext cx="8382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23555</xdr:rowOff>
    </xdr:from>
    <xdr:to>
      <xdr:col>19</xdr:col>
      <xdr:colOff>177800</xdr:colOff>
      <xdr:row>99</xdr:row>
      <xdr:rowOff>32307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997105"/>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22378</xdr:rowOff>
    </xdr:from>
    <xdr:to>
      <xdr:col>15</xdr:col>
      <xdr:colOff>50800</xdr:colOff>
      <xdr:row>99</xdr:row>
      <xdr:rowOff>32307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995928"/>
          <a:ext cx="889000" cy="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156307</xdr:rowOff>
    </xdr:from>
    <xdr:to>
      <xdr:col>10</xdr:col>
      <xdr:colOff>114300</xdr:colOff>
      <xdr:row>99</xdr:row>
      <xdr:rowOff>22378</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958407"/>
          <a:ext cx="889000" cy="3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136074</xdr:rowOff>
    </xdr:from>
    <xdr:to>
      <xdr:col>24</xdr:col>
      <xdr:colOff>114300</xdr:colOff>
      <xdr:row>99</xdr:row>
      <xdr:rowOff>66224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9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114501</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91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144205</xdr:rowOff>
    </xdr:from>
    <xdr:to>
      <xdr:col>20</xdr:col>
      <xdr:colOff>38100</xdr:colOff>
      <xdr:row>99</xdr:row>
      <xdr:rowOff>74355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9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65482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3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152957</xdr:rowOff>
    </xdr:from>
    <xdr:to>
      <xdr:col>15</xdr:col>
      <xdr:colOff>101600</xdr:colOff>
      <xdr:row>99</xdr:row>
      <xdr:rowOff>83107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5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74234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143028</xdr:rowOff>
    </xdr:from>
    <xdr:to>
      <xdr:col>10</xdr:col>
      <xdr:colOff>165100</xdr:colOff>
      <xdr:row>99</xdr:row>
      <xdr:rowOff>73178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64305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3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105507</xdr:rowOff>
    </xdr:from>
    <xdr:to>
      <xdr:col>6</xdr:col>
      <xdr:colOff>38100</xdr:colOff>
      <xdr:row>99</xdr:row>
      <xdr:rowOff>35657</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26784</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00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127241</xdr:rowOff>
    </xdr:from>
    <xdr:to>
      <xdr:col>55</xdr:col>
      <xdr:colOff>0</xdr:colOff>
      <xdr:row>58</xdr:row>
      <xdr:rowOff>139553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071341"/>
          <a:ext cx="8382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115893</xdr:rowOff>
    </xdr:from>
    <xdr:to>
      <xdr:col>50</xdr:col>
      <xdr:colOff>114300</xdr:colOff>
      <xdr:row>58</xdr:row>
      <xdr:rowOff>127241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059993"/>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83138</xdr:rowOff>
    </xdr:from>
    <xdr:to>
      <xdr:col>45</xdr:col>
      <xdr:colOff>177800</xdr:colOff>
      <xdr:row>58</xdr:row>
      <xdr:rowOff>115893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027238"/>
          <a:ext cx="889000" cy="3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83138</xdr:rowOff>
    </xdr:from>
    <xdr:to>
      <xdr:col>41</xdr:col>
      <xdr:colOff>50800</xdr:colOff>
      <xdr:row>58</xdr:row>
      <xdr:rowOff>101360</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027238"/>
          <a:ext cx="8890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88753</xdr:rowOff>
    </xdr:from>
    <xdr:to>
      <xdr:col>55</xdr:col>
      <xdr:colOff>50800</xdr:colOff>
      <xdr:row>59</xdr:row>
      <xdr:rowOff>18903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10961</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5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76441</xdr:rowOff>
    </xdr:from>
    <xdr:to>
      <xdr:col>50</xdr:col>
      <xdr:colOff>165100</xdr:colOff>
      <xdr:row>59</xdr:row>
      <xdr:rowOff>6591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169168</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1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65093</xdr:rowOff>
    </xdr:from>
    <xdr:to>
      <xdr:col>46</xdr:col>
      <xdr:colOff>38100</xdr:colOff>
      <xdr:row>58</xdr:row>
      <xdr:rowOff>166693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157820</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0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32338</xdr:rowOff>
    </xdr:from>
    <xdr:to>
      <xdr:col>41</xdr:col>
      <xdr:colOff>101600</xdr:colOff>
      <xdr:row>58</xdr:row>
      <xdr:rowOff>133938</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97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150465</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75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50560</xdr:rowOff>
    </xdr:from>
    <xdr:to>
      <xdr:col>36</xdr:col>
      <xdr:colOff>165100</xdr:colOff>
      <xdr:row>58</xdr:row>
      <xdr:rowOff>152160</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143287</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100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170269</xdr:rowOff>
    </xdr:from>
    <xdr:to>
      <xdr:col>55</xdr:col>
      <xdr:colOff>0</xdr:colOff>
      <xdr:row>79</xdr:row>
      <xdr:rowOff>6032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543369"/>
          <a:ext cx="838200" cy="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170269</xdr:rowOff>
    </xdr:from>
    <xdr:to>
      <xdr:col>50</xdr:col>
      <xdr:colOff>114300</xdr:colOff>
      <xdr:row>79</xdr:row>
      <xdr:rowOff>2476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54336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2476</xdr:rowOff>
    </xdr:from>
    <xdr:to>
      <xdr:col>45</xdr:col>
      <xdr:colOff>177800</xdr:colOff>
      <xdr:row>79</xdr:row>
      <xdr:rowOff>6159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547026"/>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6159</xdr:rowOff>
    </xdr:from>
    <xdr:to>
      <xdr:col>41</xdr:col>
      <xdr:colOff>50800</xdr:colOff>
      <xdr:row>79</xdr:row>
      <xdr:rowOff>22428</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50709"/>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126682</xdr:rowOff>
    </xdr:from>
    <xdr:to>
      <xdr:col>55</xdr:col>
      <xdr:colOff>50800</xdr:colOff>
      <xdr:row>79</xdr:row>
      <xdr:rowOff>56832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49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57802</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119469</xdr:rowOff>
    </xdr:from>
    <xdr:to>
      <xdr:col>50</xdr:col>
      <xdr:colOff>165100</xdr:colOff>
      <xdr:row>79</xdr:row>
      <xdr:rowOff>49619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40746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5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123126</xdr:rowOff>
    </xdr:from>
    <xdr:to>
      <xdr:col>46</xdr:col>
      <xdr:colOff>38100</xdr:colOff>
      <xdr:row>79</xdr:row>
      <xdr:rowOff>53276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49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44403</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58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126809</xdr:rowOff>
    </xdr:from>
    <xdr:to>
      <xdr:col>41</xdr:col>
      <xdr:colOff>101600</xdr:colOff>
      <xdr:row>79</xdr:row>
      <xdr:rowOff>56959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9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48086</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9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143078</xdr:rowOff>
    </xdr:from>
    <xdr:to>
      <xdr:col>36</xdr:col>
      <xdr:colOff>165100</xdr:colOff>
      <xdr:row>79</xdr:row>
      <xdr:rowOff>73228</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5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64355</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60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80580</xdr:rowOff>
    </xdr:from>
    <xdr:to>
      <xdr:col>55</xdr:col>
      <xdr:colOff>0</xdr:colOff>
      <xdr:row>97</xdr:row>
      <xdr:rowOff>113030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11230"/>
          <a:ext cx="838200" cy="3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2769</xdr:rowOff>
    </xdr:from>
    <xdr:to>
      <xdr:col>50</xdr:col>
      <xdr:colOff>114300</xdr:colOff>
      <xdr:row>97</xdr:row>
      <xdr:rowOff>113030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633419"/>
          <a:ext cx="889000" cy="11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2769</xdr:rowOff>
    </xdr:from>
    <xdr:to>
      <xdr:col>45</xdr:col>
      <xdr:colOff>177800</xdr:colOff>
      <xdr:row>97</xdr:row>
      <xdr:rowOff>102209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633419"/>
          <a:ext cx="889000" cy="9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102209</xdr:rowOff>
    </xdr:from>
    <xdr:to>
      <xdr:col>41</xdr:col>
      <xdr:colOff>50800</xdr:colOff>
      <xdr:row>97</xdr:row>
      <xdr:rowOff>109220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732859"/>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29780</xdr:rowOff>
    </xdr:from>
    <xdr:to>
      <xdr:col>55</xdr:col>
      <xdr:colOff>50800</xdr:colOff>
      <xdr:row>97</xdr:row>
      <xdr:rowOff>131380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6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8207</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3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62230</xdr:rowOff>
    </xdr:from>
    <xdr:to>
      <xdr:col>50</xdr:col>
      <xdr:colOff>165100</xdr:colOff>
      <xdr:row>97</xdr:row>
      <xdr:rowOff>163830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154957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8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123419</xdr:rowOff>
    </xdr:from>
    <xdr:to>
      <xdr:col>46</xdr:col>
      <xdr:colOff>38100</xdr:colOff>
      <xdr:row>97</xdr:row>
      <xdr:rowOff>53569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70096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35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51409</xdr:rowOff>
    </xdr:from>
    <xdr:to>
      <xdr:col>41</xdr:col>
      <xdr:colOff>101600</xdr:colOff>
      <xdr:row>97</xdr:row>
      <xdr:rowOff>153009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8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144136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58420</xdr:rowOff>
    </xdr:from>
    <xdr:to>
      <xdr:col>36</xdr:col>
      <xdr:colOff>165100</xdr:colOff>
      <xdr:row>97</xdr:row>
      <xdr:rowOff>160020</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151147</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8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123447</xdr:rowOff>
    </xdr:from>
    <xdr:to>
      <xdr:col>85</xdr:col>
      <xdr:colOff>127000</xdr:colOff>
      <xdr:row>36</xdr:row>
      <xdr:rowOff>138969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295647"/>
          <a:ext cx="838200" cy="1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82847</xdr:rowOff>
    </xdr:from>
    <xdr:to>
      <xdr:col>81</xdr:col>
      <xdr:colOff>50800</xdr:colOff>
      <xdr:row>36</xdr:row>
      <xdr:rowOff>123447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255047"/>
          <a:ext cx="889000" cy="4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82847</xdr:rowOff>
    </xdr:from>
    <xdr:to>
      <xdr:col>76</xdr:col>
      <xdr:colOff>114300</xdr:colOff>
      <xdr:row>36</xdr:row>
      <xdr:rowOff>141666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255047"/>
          <a:ext cx="889000" cy="5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141666</xdr:rowOff>
    </xdr:from>
    <xdr:to>
      <xdr:col>71</xdr:col>
      <xdr:colOff>177800</xdr:colOff>
      <xdr:row>36</xdr:row>
      <xdr:rowOff>154216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313866"/>
          <a:ext cx="8890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88169</xdr:rowOff>
    </xdr:from>
    <xdr:to>
      <xdr:col>85</xdr:col>
      <xdr:colOff>177800</xdr:colOff>
      <xdr:row>37</xdr:row>
      <xdr:rowOff>18319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26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66596</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3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72647</xdr:rowOff>
    </xdr:from>
    <xdr:to>
      <xdr:col>81</xdr:col>
      <xdr:colOff>101600</xdr:colOff>
      <xdr:row>37</xdr:row>
      <xdr:rowOff>2797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24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165374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33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32047</xdr:rowOff>
    </xdr:from>
    <xdr:to>
      <xdr:col>76</xdr:col>
      <xdr:colOff>165100</xdr:colOff>
      <xdr:row>36</xdr:row>
      <xdr:rowOff>133647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150174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97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90866</xdr:rowOff>
    </xdr:from>
    <xdr:to>
      <xdr:col>72</xdr:col>
      <xdr:colOff>38100</xdr:colOff>
      <xdr:row>37</xdr:row>
      <xdr:rowOff>21016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6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12143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35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103416</xdr:rowOff>
    </xdr:from>
    <xdr:to>
      <xdr:col>67</xdr:col>
      <xdr:colOff>101600</xdr:colOff>
      <xdr:row>37</xdr:row>
      <xdr:rowOff>33566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24693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28257</xdr:rowOff>
    </xdr:from>
    <xdr:to>
      <xdr:col>85</xdr:col>
      <xdr:colOff>127000</xdr:colOff>
      <xdr:row>59</xdr:row>
      <xdr:rowOff>57074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10143807"/>
          <a:ext cx="838200" cy="2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2769</xdr:rowOff>
    </xdr:from>
    <xdr:to>
      <xdr:col>81</xdr:col>
      <xdr:colOff>50800</xdr:colOff>
      <xdr:row>59</xdr:row>
      <xdr:rowOff>57074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10118319"/>
          <a:ext cx="889000" cy="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160884</xdr:rowOff>
    </xdr:from>
    <xdr:to>
      <xdr:col>76</xdr:col>
      <xdr:colOff>114300</xdr:colOff>
      <xdr:row>59</xdr:row>
      <xdr:rowOff>2769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10104984"/>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160884</xdr:rowOff>
    </xdr:from>
    <xdr:to>
      <xdr:col>71</xdr:col>
      <xdr:colOff>177800</xdr:colOff>
      <xdr:row>59</xdr:row>
      <xdr:rowOff>18986</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10104984"/>
          <a:ext cx="889000" cy="2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148907</xdr:rowOff>
    </xdr:from>
    <xdr:to>
      <xdr:col>85</xdr:col>
      <xdr:colOff>177800</xdr:colOff>
      <xdr:row>59</xdr:row>
      <xdr:rowOff>79057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1009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63834</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1000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6274</xdr:rowOff>
    </xdr:from>
    <xdr:to>
      <xdr:col>81</xdr:col>
      <xdr:colOff>101600</xdr:colOff>
      <xdr:row>59</xdr:row>
      <xdr:rowOff>107874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101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99001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2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123419</xdr:rowOff>
    </xdr:from>
    <xdr:to>
      <xdr:col>76</xdr:col>
      <xdr:colOff>165100</xdr:colOff>
      <xdr:row>59</xdr:row>
      <xdr:rowOff>53569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100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44696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1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110084</xdr:rowOff>
    </xdr:from>
    <xdr:to>
      <xdr:col>72</xdr:col>
      <xdr:colOff>38100</xdr:colOff>
      <xdr:row>59</xdr:row>
      <xdr:rowOff>40234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1005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31361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139636</xdr:rowOff>
    </xdr:from>
    <xdr:to>
      <xdr:col>67</xdr:col>
      <xdr:colOff>101600</xdr:colOff>
      <xdr:row>59</xdr:row>
      <xdr:rowOff>69786</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0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60913</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17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134989</xdr:rowOff>
    </xdr:from>
    <xdr:to>
      <xdr:col>85</xdr:col>
      <xdr:colOff>127000</xdr:colOff>
      <xdr:row>96</xdr:row>
      <xdr:rowOff>152133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594189"/>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130835</xdr:rowOff>
    </xdr:from>
    <xdr:to>
      <xdr:col>81</xdr:col>
      <xdr:colOff>50800</xdr:colOff>
      <xdr:row>96</xdr:row>
      <xdr:rowOff>134989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590035"/>
          <a:ext cx="8890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130835</xdr:rowOff>
    </xdr:from>
    <xdr:to>
      <xdr:col>76</xdr:col>
      <xdr:colOff>114300</xdr:colOff>
      <xdr:row>96</xdr:row>
      <xdr:rowOff>136283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590035"/>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110147</xdr:rowOff>
    </xdr:from>
    <xdr:to>
      <xdr:col>71</xdr:col>
      <xdr:colOff>177800</xdr:colOff>
      <xdr:row>96</xdr:row>
      <xdr:rowOff>136283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569347"/>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101333</xdr:rowOff>
    </xdr:from>
    <xdr:to>
      <xdr:col>85</xdr:col>
      <xdr:colOff>177800</xdr:colOff>
      <xdr:row>97</xdr:row>
      <xdr:rowOff>31483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79760</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5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84189</xdr:rowOff>
    </xdr:from>
    <xdr:to>
      <xdr:col>81</xdr:col>
      <xdr:colOff>101600</xdr:colOff>
      <xdr:row>97</xdr:row>
      <xdr:rowOff>14339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4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30866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31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80035</xdr:rowOff>
    </xdr:from>
    <xdr:to>
      <xdr:col>76</xdr:col>
      <xdr:colOff>165100</xdr:colOff>
      <xdr:row>97</xdr:row>
      <xdr:rowOff>10185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53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26712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3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85483</xdr:rowOff>
    </xdr:from>
    <xdr:to>
      <xdr:col>72</xdr:col>
      <xdr:colOff>38100</xdr:colOff>
      <xdr:row>97</xdr:row>
      <xdr:rowOff>15633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54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32160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31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59347</xdr:rowOff>
    </xdr:from>
    <xdr:to>
      <xdr:col>67</xdr:col>
      <xdr:colOff>101600</xdr:colOff>
      <xdr:row>96</xdr:row>
      <xdr:rowOff>160947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1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6024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29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民生費は、</a:t>
          </a:r>
          <a:r>
            <a:rPr kumimoji="1" lang="ja-JP" altLang="en-US" sz="1300">
              <a:solidFill>
                <a:schemeClr val="dk1"/>
              </a:solidFill>
              <a:effectLst/>
              <a:latin typeface="+mn-lt"/>
              <a:ea typeface="+mn-ea"/>
              <a:cs typeface="+mn-cs"/>
            </a:rPr>
            <a:t>保育所の建設が完了したことにより減少し</a:t>
          </a:r>
          <a:r>
            <a:rPr kumimoji="1" lang="ja-JP" altLang="ja-JP" sz="1300">
              <a:solidFill>
                <a:schemeClr val="dk1"/>
              </a:solidFill>
              <a:effectLst/>
              <a:latin typeface="+mn-lt"/>
              <a:ea typeface="+mn-ea"/>
              <a:cs typeface="+mn-cs"/>
            </a:rPr>
            <a:t>た</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今後は全国的な傾向と同様に、社会保障関係経費の増加等により、厳しい状況が続く見込</a:t>
          </a:r>
          <a:r>
            <a:rPr kumimoji="1" lang="ja-JP" altLang="en-US" sz="1300">
              <a:solidFill>
                <a:schemeClr val="dk1"/>
              </a:solidFill>
              <a:effectLst/>
              <a:latin typeface="+mn-lt"/>
              <a:ea typeface="+mn-ea"/>
              <a:cs typeface="+mn-cs"/>
            </a:rPr>
            <a:t>み</a:t>
          </a:r>
          <a:r>
            <a:rPr kumimoji="1" lang="ja-JP" altLang="ja-JP" sz="1300">
              <a:solidFill>
                <a:schemeClr val="dk1"/>
              </a:solidFill>
              <a:effectLst/>
              <a:latin typeface="+mn-lt"/>
              <a:ea typeface="+mn-ea"/>
              <a:cs typeface="+mn-cs"/>
            </a:rPr>
            <a:t>となっている。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全体的には類似団体平均と比べて低い水準の項目が多い</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、今後も適正な運営に努め、経費の抑制を行っていく。</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財政調整基金残高は前年比較でほぼ同額で推移しており、実質収支比率は平均して５％前後と健全な数値を維持している。</a:t>
          </a:r>
          <a:endParaRPr lang="ja-JP" altLang="ja-JP" sz="1300">
            <a:effectLst/>
          </a:endParaRPr>
        </a:p>
        <a:p>
          <a:r>
            <a:rPr kumimoji="1" lang="ja-JP" altLang="ja-JP" sz="1300" baseline="0">
              <a:solidFill>
                <a:schemeClr val="dk1"/>
              </a:solidFill>
              <a:effectLst/>
              <a:latin typeface="+mn-lt"/>
              <a:ea typeface="+mn-ea"/>
              <a:cs typeface="+mn-cs"/>
            </a:rPr>
            <a:t>　実質単年度収支については、</a:t>
          </a:r>
          <a:r>
            <a:rPr kumimoji="1" lang="ja-JP" altLang="en-US" sz="1300" baseline="0">
              <a:solidFill>
                <a:schemeClr val="dk1"/>
              </a:solidFill>
              <a:effectLst/>
              <a:latin typeface="+mn-lt"/>
              <a:ea typeface="+mn-ea"/>
              <a:cs typeface="+mn-cs"/>
            </a:rPr>
            <a:t>前年度に続いて</a:t>
          </a:r>
          <a:r>
            <a:rPr kumimoji="1" lang="ja-JP" altLang="ja-JP" sz="1300" baseline="0">
              <a:solidFill>
                <a:schemeClr val="dk1"/>
              </a:solidFill>
              <a:effectLst/>
              <a:latin typeface="+mn-lt"/>
              <a:ea typeface="+mn-ea"/>
              <a:cs typeface="+mn-cs"/>
            </a:rPr>
            <a:t>基金積立金よりも取崩し額の方が多くな</a:t>
          </a:r>
          <a:r>
            <a:rPr kumimoji="1" lang="ja-JP" altLang="en-US" sz="1300" baseline="0">
              <a:solidFill>
                <a:schemeClr val="dk1"/>
              </a:solidFill>
              <a:effectLst/>
              <a:latin typeface="+mn-lt"/>
              <a:ea typeface="+mn-ea"/>
              <a:cs typeface="+mn-cs"/>
            </a:rPr>
            <a:t>る</a:t>
          </a:r>
          <a:r>
            <a:rPr kumimoji="1" lang="ja-JP" altLang="ja-JP" sz="1300" baseline="0">
              <a:solidFill>
                <a:schemeClr val="dk1"/>
              </a:solidFill>
              <a:effectLst/>
              <a:latin typeface="+mn-lt"/>
              <a:ea typeface="+mn-ea"/>
              <a:cs typeface="+mn-cs"/>
            </a:rPr>
            <a:t>マイナス値</a:t>
          </a:r>
          <a:r>
            <a:rPr kumimoji="1" lang="ja-JP" altLang="en-US" sz="1300" baseline="0">
              <a:solidFill>
                <a:schemeClr val="dk1"/>
              </a:solidFill>
              <a:effectLst/>
              <a:latin typeface="+mn-lt"/>
              <a:ea typeface="+mn-ea"/>
              <a:cs typeface="+mn-cs"/>
            </a:rPr>
            <a:t>となったが</a:t>
          </a:r>
          <a:r>
            <a:rPr kumimoji="1" lang="ja-JP" altLang="ja-JP" sz="1300" baseline="0">
              <a:solidFill>
                <a:schemeClr val="dk1"/>
              </a:solidFill>
              <a:effectLst/>
              <a:latin typeface="+mn-lt"/>
              <a:ea typeface="+mn-ea"/>
              <a:cs typeface="+mn-cs"/>
            </a:rPr>
            <a:t>、事務事業の見直しなど</a:t>
          </a:r>
          <a:r>
            <a:rPr kumimoji="1" lang="ja-JP" altLang="en-US" sz="1300" baseline="0">
              <a:solidFill>
                <a:schemeClr val="dk1"/>
              </a:solidFill>
              <a:effectLst/>
              <a:latin typeface="+mn-lt"/>
              <a:ea typeface="+mn-ea"/>
              <a:cs typeface="+mn-cs"/>
            </a:rPr>
            <a:t>行政改革</a:t>
          </a:r>
          <a:r>
            <a:rPr kumimoji="1" lang="ja-JP" altLang="ja-JP" sz="1300" baseline="0">
              <a:solidFill>
                <a:schemeClr val="dk1"/>
              </a:solidFill>
              <a:effectLst/>
              <a:latin typeface="+mn-lt"/>
              <a:ea typeface="+mn-ea"/>
              <a:cs typeface="+mn-cs"/>
            </a:rPr>
            <a:t>を推進し、健全な財政運営に努めていく。</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すべての会計において健全な運営を継続し黒字となっているため、連結実質赤字比率は黒字の状態で推移している。</a:t>
          </a:r>
          <a:endParaRPr lang="ja-JP" altLang="ja-JP" sz="1300">
            <a:effectLst/>
          </a:endParaRPr>
        </a:p>
        <a:p>
          <a:r>
            <a:rPr kumimoji="1" lang="ja-JP" altLang="ja-JP" sz="1300">
              <a:solidFill>
                <a:schemeClr val="dk1"/>
              </a:solidFill>
              <a:effectLst/>
              <a:latin typeface="+mn-lt"/>
              <a:ea typeface="+mn-ea"/>
              <a:cs typeface="+mn-cs"/>
            </a:rPr>
            <a:t>　今後も</a:t>
          </a:r>
          <a:r>
            <a:rPr kumimoji="1" lang="ja-JP" altLang="en-US" sz="1300">
              <a:solidFill>
                <a:schemeClr val="dk1"/>
              </a:solidFill>
              <a:effectLst/>
              <a:latin typeface="+mn-lt"/>
              <a:ea typeface="+mn-ea"/>
              <a:cs typeface="+mn-cs"/>
            </a:rPr>
            <a:t>健全な</a:t>
          </a:r>
          <a:r>
            <a:rPr kumimoji="1" lang="ja-JP" altLang="ja-JP" sz="1300">
              <a:solidFill>
                <a:schemeClr val="dk1"/>
              </a:solidFill>
              <a:effectLst/>
              <a:latin typeface="+mn-lt"/>
              <a:ea typeface="+mn-ea"/>
              <a:cs typeface="+mn-cs"/>
            </a:rPr>
            <a:t>運営に努める。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36001;&#25919;&#20418;/&#36001;&#25919;&#20418;&#12304;&#20849;&#36890;&#12305;/&#12304;B-0-0-1&#12305;&#12288;&#36001;&#25919;&#38306;&#20418;&#19968;&#33324;&#25991;&#26360;/&#20196;&#21644;&#65296;&#65298;&#24180;&#24230;&#65288;&#36001;&#25919;&#38306;&#20418;&#19968;&#33324;&#25991;&#26360;&#65289;/02&#12288;&#30476;&#65288;&#22320;&#26041;&#23616;&#65289;&#29031;&#20250;&#12539;&#22577;&#21578;/R02.08.14&#12304;&#20316;&#26989;&#20381;&#38972;&#12305;&#24179;&#25104;30&#24180;&#24230;&#36001;&#25919;&#29366;&#27841;&#36039;&#26009;&#38598;&#12398;&#20316;&#25104;&#12395;&#12388;&#12356;&#12390;&#65288;2&#22238;&#30446;&#65289;/&#22238;&#31572;/&#12304;&#36001;&#25919;&#29366;&#27841;&#36039;&#26009;&#38598;&#12305;_384011_&#26494;&#21069;&#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81</v>
          </cell>
          <cell r="CF51">
            <v>81.099999999999994</v>
          </cell>
          <cell r="CN51">
            <v>78.5</v>
          </cell>
        </row>
        <row r="53">
          <cell r="BX53">
            <v>59.3</v>
          </cell>
          <cell r="CF53">
            <v>59.5</v>
          </cell>
          <cell r="CN53">
            <v>60.3</v>
          </cell>
        </row>
        <row r="55">
          <cell r="AN55" t="str">
            <v>類似団体内平均値</v>
          </cell>
          <cell r="BX55">
            <v>13</v>
          </cell>
          <cell r="CF55">
            <v>21</v>
          </cell>
          <cell r="CN55">
            <v>20.2</v>
          </cell>
        </row>
        <row r="57">
          <cell r="BX57">
            <v>53.4</v>
          </cell>
          <cell r="CF57">
            <v>56.1</v>
          </cell>
          <cell r="CN57">
            <v>58.1</v>
          </cell>
        </row>
        <row r="72">
          <cell r="BP72" t="str">
            <v>H26</v>
          </cell>
          <cell r="BX72" t="str">
            <v>H27</v>
          </cell>
          <cell r="CF72" t="str">
            <v>H28</v>
          </cell>
          <cell r="CN72" t="str">
            <v>H29</v>
          </cell>
          <cell r="CV72" t="str">
            <v>H30</v>
          </cell>
        </row>
        <row r="73">
          <cell r="AN73" t="str">
            <v>当該団体値</v>
          </cell>
          <cell r="BP73">
            <v>92.8</v>
          </cell>
          <cell r="BX73">
            <v>81</v>
          </cell>
          <cell r="CF73">
            <v>81.099999999999994</v>
          </cell>
          <cell r="CN73">
            <v>78.5</v>
          </cell>
          <cell r="CV73">
            <v>79.099999999999994</v>
          </cell>
        </row>
        <row r="75">
          <cell r="BP75">
            <v>11.4</v>
          </cell>
          <cell r="BX75">
            <v>10</v>
          </cell>
          <cell r="CF75">
            <v>9.3000000000000007</v>
          </cell>
          <cell r="CN75">
            <v>9.1</v>
          </cell>
          <cell r="CV75">
            <v>9</v>
          </cell>
        </row>
        <row r="77">
          <cell r="AN77" t="str">
            <v>類似団体内平均値</v>
          </cell>
          <cell r="BP77">
            <v>20.3</v>
          </cell>
          <cell r="BX77">
            <v>13</v>
          </cell>
          <cell r="CF77">
            <v>21</v>
          </cell>
          <cell r="CN77">
            <v>20.2</v>
          </cell>
          <cell r="CV77">
            <v>18.3</v>
          </cell>
        </row>
        <row r="79">
          <cell r="BP79">
            <v>7.7</v>
          </cell>
          <cell r="BX79">
            <v>6.8</v>
          </cell>
          <cell r="CF79">
            <v>6.8</v>
          </cell>
          <cell r="CN79">
            <v>6.8</v>
          </cell>
          <cell r="CV79">
            <v>6.8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10293462</v>
      </c>
      <c r="BO4" s="423"/>
      <c r="BP4" s="423"/>
      <c r="BQ4" s="423"/>
      <c r="BR4" s="423"/>
      <c r="BS4" s="423"/>
      <c r="BT4" s="423"/>
      <c r="BU4" s="424"/>
      <c r="BV4" s="422">
        <v>10505195</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4.7</v>
      </c>
      <c r="CU4" s="604"/>
      <c r="CV4" s="604"/>
      <c r="CW4" s="604"/>
      <c r="CX4" s="604"/>
      <c r="CY4" s="604"/>
      <c r="CZ4" s="604"/>
      <c r="DA4" s="605"/>
      <c r="DB4" s="603">
        <v>4.5</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9944187</v>
      </c>
      <c r="BO5" s="428"/>
      <c r="BP5" s="428"/>
      <c r="BQ5" s="428"/>
      <c r="BR5" s="428"/>
      <c r="BS5" s="428"/>
      <c r="BT5" s="428"/>
      <c r="BU5" s="429"/>
      <c r="BV5" s="427">
        <v>10175889</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87.5</v>
      </c>
      <c r="CU5" s="398"/>
      <c r="CV5" s="398"/>
      <c r="CW5" s="398"/>
      <c r="CX5" s="398"/>
      <c r="CY5" s="398"/>
      <c r="CZ5" s="398"/>
      <c r="DA5" s="399"/>
      <c r="DB5" s="397">
        <v>89.5</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349275</v>
      </c>
      <c r="BO6" s="428"/>
      <c r="BP6" s="428"/>
      <c r="BQ6" s="428"/>
      <c r="BR6" s="428"/>
      <c r="BS6" s="428"/>
      <c r="BT6" s="428"/>
      <c r="BU6" s="429"/>
      <c r="BV6" s="427">
        <v>329306</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94.1</v>
      </c>
      <c r="CU6" s="578"/>
      <c r="CV6" s="578"/>
      <c r="CW6" s="578"/>
      <c r="CX6" s="578"/>
      <c r="CY6" s="578"/>
      <c r="CZ6" s="578"/>
      <c r="DA6" s="579"/>
      <c r="DB6" s="577">
        <v>95.7</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38890</v>
      </c>
      <c r="BO7" s="428"/>
      <c r="BP7" s="428"/>
      <c r="BQ7" s="428"/>
      <c r="BR7" s="428"/>
      <c r="BS7" s="428"/>
      <c r="BT7" s="428"/>
      <c r="BU7" s="429"/>
      <c r="BV7" s="427">
        <v>35925</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6674608</v>
      </c>
      <c r="CU7" s="428"/>
      <c r="CV7" s="428"/>
      <c r="CW7" s="428"/>
      <c r="CX7" s="428"/>
      <c r="CY7" s="428"/>
      <c r="CZ7" s="428"/>
      <c r="DA7" s="429"/>
      <c r="DB7" s="427">
        <v>6582343</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110</v>
      </c>
      <c r="AV8" s="485"/>
      <c r="AW8" s="485"/>
      <c r="AX8" s="485"/>
      <c r="AY8" s="407" t="s">
        <v>111</v>
      </c>
      <c r="AZ8" s="408"/>
      <c r="BA8" s="408"/>
      <c r="BB8" s="408"/>
      <c r="BC8" s="408"/>
      <c r="BD8" s="408"/>
      <c r="BE8" s="408"/>
      <c r="BF8" s="408"/>
      <c r="BG8" s="408"/>
      <c r="BH8" s="408"/>
      <c r="BI8" s="408"/>
      <c r="BJ8" s="408"/>
      <c r="BK8" s="408"/>
      <c r="BL8" s="408"/>
      <c r="BM8" s="409"/>
      <c r="BN8" s="427">
        <v>310385</v>
      </c>
      <c r="BO8" s="428"/>
      <c r="BP8" s="428"/>
      <c r="BQ8" s="428"/>
      <c r="BR8" s="428"/>
      <c r="BS8" s="428"/>
      <c r="BT8" s="428"/>
      <c r="BU8" s="429"/>
      <c r="BV8" s="427">
        <v>293381</v>
      </c>
      <c r="BW8" s="428"/>
      <c r="BX8" s="428"/>
      <c r="BY8" s="428"/>
      <c r="BZ8" s="428"/>
      <c r="CA8" s="428"/>
      <c r="CB8" s="428"/>
      <c r="CC8" s="429"/>
      <c r="CD8" s="436" t="s">
        <v>112</v>
      </c>
      <c r="CE8" s="437"/>
      <c r="CF8" s="437"/>
      <c r="CG8" s="437"/>
      <c r="CH8" s="437"/>
      <c r="CI8" s="437"/>
      <c r="CJ8" s="437"/>
      <c r="CK8" s="437"/>
      <c r="CL8" s="437"/>
      <c r="CM8" s="437"/>
      <c r="CN8" s="437"/>
      <c r="CO8" s="437"/>
      <c r="CP8" s="437"/>
      <c r="CQ8" s="437"/>
      <c r="CR8" s="437"/>
      <c r="CS8" s="438"/>
      <c r="CT8" s="540">
        <v>0.78</v>
      </c>
      <c r="CU8" s="541"/>
      <c r="CV8" s="541"/>
      <c r="CW8" s="541"/>
      <c r="CX8" s="541"/>
      <c r="CY8" s="541"/>
      <c r="CZ8" s="541"/>
      <c r="DA8" s="542"/>
      <c r="DB8" s="540">
        <v>0.77</v>
      </c>
      <c r="DC8" s="541"/>
      <c r="DD8" s="541"/>
      <c r="DE8" s="541"/>
      <c r="DF8" s="541"/>
      <c r="DG8" s="541"/>
      <c r="DH8" s="541"/>
      <c r="DI8" s="542"/>
      <c r="DJ8" s="185"/>
      <c r="DK8" s="185"/>
      <c r="DL8" s="185"/>
      <c r="DM8" s="185"/>
      <c r="DN8" s="185"/>
      <c r="DO8" s="185"/>
    </row>
    <row r="9" spans="1:119" ht="18.75" customHeight="1" thickBot="1" x14ac:dyDescent="0.2">
      <c r="A9" s="186"/>
      <c r="B9" s="566" t="s">
        <v>113</v>
      </c>
      <c r="C9" s="567"/>
      <c r="D9" s="567"/>
      <c r="E9" s="567"/>
      <c r="F9" s="567"/>
      <c r="G9" s="567"/>
      <c r="H9" s="567"/>
      <c r="I9" s="567"/>
      <c r="J9" s="567"/>
      <c r="K9" s="490"/>
      <c r="L9" s="568" t="s">
        <v>114</v>
      </c>
      <c r="M9" s="569"/>
      <c r="N9" s="569"/>
      <c r="O9" s="569"/>
      <c r="P9" s="569"/>
      <c r="Q9" s="570"/>
      <c r="R9" s="571">
        <v>30064</v>
      </c>
      <c r="S9" s="572"/>
      <c r="T9" s="572"/>
      <c r="U9" s="572"/>
      <c r="V9" s="573"/>
      <c r="W9" s="506" t="s">
        <v>115</v>
      </c>
      <c r="X9" s="507"/>
      <c r="Y9" s="507"/>
      <c r="Z9" s="507"/>
      <c r="AA9" s="507"/>
      <c r="AB9" s="507"/>
      <c r="AC9" s="507"/>
      <c r="AD9" s="507"/>
      <c r="AE9" s="507"/>
      <c r="AF9" s="507"/>
      <c r="AG9" s="507"/>
      <c r="AH9" s="507"/>
      <c r="AI9" s="507"/>
      <c r="AJ9" s="507"/>
      <c r="AK9" s="507"/>
      <c r="AL9" s="574"/>
      <c r="AM9" s="496" t="s">
        <v>116</v>
      </c>
      <c r="AN9" s="401"/>
      <c r="AO9" s="401"/>
      <c r="AP9" s="401"/>
      <c r="AQ9" s="401"/>
      <c r="AR9" s="401"/>
      <c r="AS9" s="401"/>
      <c r="AT9" s="402"/>
      <c r="AU9" s="484" t="s">
        <v>117</v>
      </c>
      <c r="AV9" s="485"/>
      <c r="AW9" s="485"/>
      <c r="AX9" s="485"/>
      <c r="AY9" s="407" t="s">
        <v>118</v>
      </c>
      <c r="AZ9" s="408"/>
      <c r="BA9" s="408"/>
      <c r="BB9" s="408"/>
      <c r="BC9" s="408"/>
      <c r="BD9" s="408"/>
      <c r="BE9" s="408"/>
      <c r="BF9" s="408"/>
      <c r="BG9" s="408"/>
      <c r="BH9" s="408"/>
      <c r="BI9" s="408"/>
      <c r="BJ9" s="408"/>
      <c r="BK9" s="408"/>
      <c r="BL9" s="408"/>
      <c r="BM9" s="409"/>
      <c r="BN9" s="427">
        <v>17004</v>
      </c>
      <c r="BO9" s="428"/>
      <c r="BP9" s="428"/>
      <c r="BQ9" s="428"/>
      <c r="BR9" s="428"/>
      <c r="BS9" s="428"/>
      <c r="BT9" s="428"/>
      <c r="BU9" s="429"/>
      <c r="BV9" s="427">
        <v>-45582</v>
      </c>
      <c r="BW9" s="428"/>
      <c r="BX9" s="428"/>
      <c r="BY9" s="428"/>
      <c r="BZ9" s="428"/>
      <c r="CA9" s="428"/>
      <c r="CB9" s="428"/>
      <c r="CC9" s="429"/>
      <c r="CD9" s="436" t="s">
        <v>119</v>
      </c>
      <c r="CE9" s="437"/>
      <c r="CF9" s="437"/>
      <c r="CG9" s="437"/>
      <c r="CH9" s="437"/>
      <c r="CI9" s="437"/>
      <c r="CJ9" s="437"/>
      <c r="CK9" s="437"/>
      <c r="CL9" s="437"/>
      <c r="CM9" s="437"/>
      <c r="CN9" s="437"/>
      <c r="CO9" s="437"/>
      <c r="CP9" s="437"/>
      <c r="CQ9" s="437"/>
      <c r="CR9" s="437"/>
      <c r="CS9" s="438"/>
      <c r="CT9" s="397">
        <v>13</v>
      </c>
      <c r="CU9" s="398"/>
      <c r="CV9" s="398"/>
      <c r="CW9" s="398"/>
      <c r="CX9" s="398"/>
      <c r="CY9" s="398"/>
      <c r="CZ9" s="398"/>
      <c r="DA9" s="399"/>
      <c r="DB9" s="397">
        <v>13.5</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120</v>
      </c>
      <c r="M10" s="401"/>
      <c r="N10" s="401"/>
      <c r="O10" s="401"/>
      <c r="P10" s="401"/>
      <c r="Q10" s="402"/>
      <c r="R10" s="403">
        <v>30359</v>
      </c>
      <c r="S10" s="404"/>
      <c r="T10" s="404"/>
      <c r="U10" s="404"/>
      <c r="V10" s="406"/>
      <c r="W10" s="575"/>
      <c r="X10" s="389"/>
      <c r="Y10" s="389"/>
      <c r="Z10" s="389"/>
      <c r="AA10" s="389"/>
      <c r="AB10" s="389"/>
      <c r="AC10" s="389"/>
      <c r="AD10" s="389"/>
      <c r="AE10" s="389"/>
      <c r="AF10" s="389"/>
      <c r="AG10" s="389"/>
      <c r="AH10" s="389"/>
      <c r="AI10" s="389"/>
      <c r="AJ10" s="389"/>
      <c r="AK10" s="389"/>
      <c r="AL10" s="576"/>
      <c r="AM10" s="496" t="s">
        <v>121</v>
      </c>
      <c r="AN10" s="401"/>
      <c r="AO10" s="401"/>
      <c r="AP10" s="401"/>
      <c r="AQ10" s="401"/>
      <c r="AR10" s="401"/>
      <c r="AS10" s="401"/>
      <c r="AT10" s="402"/>
      <c r="AU10" s="484" t="s">
        <v>122</v>
      </c>
      <c r="AV10" s="485"/>
      <c r="AW10" s="485"/>
      <c r="AX10" s="485"/>
      <c r="AY10" s="407" t="s">
        <v>123</v>
      </c>
      <c r="AZ10" s="408"/>
      <c r="BA10" s="408"/>
      <c r="BB10" s="408"/>
      <c r="BC10" s="408"/>
      <c r="BD10" s="408"/>
      <c r="BE10" s="408"/>
      <c r="BF10" s="408"/>
      <c r="BG10" s="408"/>
      <c r="BH10" s="408"/>
      <c r="BI10" s="408"/>
      <c r="BJ10" s="408"/>
      <c r="BK10" s="408"/>
      <c r="BL10" s="408"/>
      <c r="BM10" s="409"/>
      <c r="BN10" s="427">
        <v>146839</v>
      </c>
      <c r="BO10" s="428"/>
      <c r="BP10" s="428"/>
      <c r="BQ10" s="428"/>
      <c r="BR10" s="428"/>
      <c r="BS10" s="428"/>
      <c r="BT10" s="428"/>
      <c r="BU10" s="429"/>
      <c r="BV10" s="427">
        <v>169631</v>
      </c>
      <c r="BW10" s="428"/>
      <c r="BX10" s="428"/>
      <c r="BY10" s="428"/>
      <c r="BZ10" s="428"/>
      <c r="CA10" s="428"/>
      <c r="CB10" s="428"/>
      <c r="CC10" s="429"/>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125</v>
      </c>
      <c r="M11" s="474"/>
      <c r="N11" s="474"/>
      <c r="O11" s="474"/>
      <c r="P11" s="474"/>
      <c r="Q11" s="475"/>
      <c r="R11" s="563" t="s">
        <v>126</v>
      </c>
      <c r="S11" s="564"/>
      <c r="T11" s="564"/>
      <c r="U11" s="564"/>
      <c r="V11" s="565"/>
      <c r="W11" s="575"/>
      <c r="X11" s="389"/>
      <c r="Y11" s="389"/>
      <c r="Z11" s="389"/>
      <c r="AA11" s="389"/>
      <c r="AB11" s="389"/>
      <c r="AC11" s="389"/>
      <c r="AD11" s="389"/>
      <c r="AE11" s="389"/>
      <c r="AF11" s="389"/>
      <c r="AG11" s="389"/>
      <c r="AH11" s="389"/>
      <c r="AI11" s="389"/>
      <c r="AJ11" s="389"/>
      <c r="AK11" s="389"/>
      <c r="AL11" s="576"/>
      <c r="AM11" s="496" t="s">
        <v>127</v>
      </c>
      <c r="AN11" s="401"/>
      <c r="AO11" s="401"/>
      <c r="AP11" s="401"/>
      <c r="AQ11" s="401"/>
      <c r="AR11" s="401"/>
      <c r="AS11" s="401"/>
      <c r="AT11" s="402"/>
      <c r="AU11" s="484" t="s">
        <v>117</v>
      </c>
      <c r="AV11" s="485"/>
      <c r="AW11" s="485"/>
      <c r="AX11" s="485"/>
      <c r="AY11" s="407" t="s">
        <v>128</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30913</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110</v>
      </c>
      <c r="AV12" s="485"/>
      <c r="AW12" s="485"/>
      <c r="AX12" s="485"/>
      <c r="AY12" s="407" t="s">
        <v>136</v>
      </c>
      <c r="AZ12" s="408"/>
      <c r="BA12" s="408"/>
      <c r="BB12" s="408"/>
      <c r="BC12" s="408"/>
      <c r="BD12" s="408"/>
      <c r="BE12" s="408"/>
      <c r="BF12" s="408"/>
      <c r="BG12" s="408"/>
      <c r="BH12" s="408"/>
      <c r="BI12" s="408"/>
      <c r="BJ12" s="408"/>
      <c r="BK12" s="408"/>
      <c r="BL12" s="408"/>
      <c r="BM12" s="409"/>
      <c r="BN12" s="427">
        <v>180000</v>
      </c>
      <c r="BO12" s="428"/>
      <c r="BP12" s="428"/>
      <c r="BQ12" s="428"/>
      <c r="BR12" s="428"/>
      <c r="BS12" s="428"/>
      <c r="BT12" s="428"/>
      <c r="BU12" s="429"/>
      <c r="BV12" s="427">
        <v>170000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130</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30787</v>
      </c>
      <c r="S13" s="531"/>
      <c r="T13" s="531"/>
      <c r="U13" s="531"/>
      <c r="V13" s="532"/>
      <c r="W13" s="518" t="s">
        <v>140</v>
      </c>
      <c r="X13" s="440"/>
      <c r="Y13" s="440"/>
      <c r="Z13" s="440"/>
      <c r="AA13" s="440"/>
      <c r="AB13" s="441"/>
      <c r="AC13" s="403">
        <v>781</v>
      </c>
      <c r="AD13" s="404"/>
      <c r="AE13" s="404"/>
      <c r="AF13" s="404"/>
      <c r="AG13" s="405"/>
      <c r="AH13" s="403">
        <v>885</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-16157</v>
      </c>
      <c r="BO13" s="428"/>
      <c r="BP13" s="428"/>
      <c r="BQ13" s="428"/>
      <c r="BR13" s="428"/>
      <c r="BS13" s="428"/>
      <c r="BT13" s="428"/>
      <c r="BU13" s="429"/>
      <c r="BV13" s="427">
        <v>-45951</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9</v>
      </c>
      <c r="CU13" s="398"/>
      <c r="CV13" s="398"/>
      <c r="CW13" s="398"/>
      <c r="CX13" s="398"/>
      <c r="CY13" s="398"/>
      <c r="CZ13" s="398"/>
      <c r="DA13" s="399"/>
      <c r="DB13" s="397">
        <v>9.1</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30907</v>
      </c>
      <c r="S14" s="531"/>
      <c r="T14" s="531"/>
      <c r="U14" s="531"/>
      <c r="V14" s="532"/>
      <c r="W14" s="533"/>
      <c r="X14" s="443"/>
      <c r="Y14" s="443"/>
      <c r="Z14" s="443"/>
      <c r="AA14" s="443"/>
      <c r="AB14" s="444"/>
      <c r="AC14" s="523">
        <v>5.7</v>
      </c>
      <c r="AD14" s="524"/>
      <c r="AE14" s="524"/>
      <c r="AF14" s="524"/>
      <c r="AG14" s="525"/>
      <c r="AH14" s="523">
        <v>6.4</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79.099999999999994</v>
      </c>
      <c r="CU14" s="535"/>
      <c r="CV14" s="535"/>
      <c r="CW14" s="535"/>
      <c r="CX14" s="535"/>
      <c r="CY14" s="535"/>
      <c r="CZ14" s="535"/>
      <c r="DA14" s="536"/>
      <c r="DB14" s="534">
        <v>78.5</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139</v>
      </c>
      <c r="N15" s="528"/>
      <c r="O15" s="528"/>
      <c r="P15" s="528"/>
      <c r="Q15" s="529"/>
      <c r="R15" s="530">
        <v>30780</v>
      </c>
      <c r="S15" s="531"/>
      <c r="T15" s="531"/>
      <c r="U15" s="531"/>
      <c r="V15" s="532"/>
      <c r="W15" s="518" t="s">
        <v>147</v>
      </c>
      <c r="X15" s="440"/>
      <c r="Y15" s="440"/>
      <c r="Z15" s="440"/>
      <c r="AA15" s="440"/>
      <c r="AB15" s="441"/>
      <c r="AC15" s="403">
        <v>3663</v>
      </c>
      <c r="AD15" s="404"/>
      <c r="AE15" s="404"/>
      <c r="AF15" s="404"/>
      <c r="AG15" s="405"/>
      <c r="AH15" s="403">
        <v>3846</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3933313</v>
      </c>
      <c r="BO15" s="423"/>
      <c r="BP15" s="423"/>
      <c r="BQ15" s="423"/>
      <c r="BR15" s="423"/>
      <c r="BS15" s="423"/>
      <c r="BT15" s="423"/>
      <c r="BU15" s="424"/>
      <c r="BV15" s="422">
        <v>3939178</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26.8</v>
      </c>
      <c r="AD16" s="524"/>
      <c r="AE16" s="524"/>
      <c r="AF16" s="524"/>
      <c r="AG16" s="525"/>
      <c r="AH16" s="523">
        <v>27.9</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5090751</v>
      </c>
      <c r="BO16" s="428"/>
      <c r="BP16" s="428"/>
      <c r="BQ16" s="428"/>
      <c r="BR16" s="428"/>
      <c r="BS16" s="428"/>
      <c r="BT16" s="428"/>
      <c r="BU16" s="429"/>
      <c r="BV16" s="427">
        <v>5025551</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9235</v>
      </c>
      <c r="AD17" s="404"/>
      <c r="AE17" s="404"/>
      <c r="AF17" s="404"/>
      <c r="AG17" s="405"/>
      <c r="AH17" s="403">
        <v>9078</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5039763</v>
      </c>
      <c r="BO17" s="428"/>
      <c r="BP17" s="428"/>
      <c r="BQ17" s="428"/>
      <c r="BR17" s="428"/>
      <c r="BS17" s="428"/>
      <c r="BT17" s="428"/>
      <c r="BU17" s="429"/>
      <c r="BV17" s="427">
        <v>5061095</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20.41</v>
      </c>
      <c r="M18" s="492"/>
      <c r="N18" s="492"/>
      <c r="O18" s="492"/>
      <c r="P18" s="492"/>
      <c r="Q18" s="492"/>
      <c r="R18" s="493"/>
      <c r="S18" s="493"/>
      <c r="T18" s="493"/>
      <c r="U18" s="493"/>
      <c r="V18" s="494"/>
      <c r="W18" s="508"/>
      <c r="X18" s="509"/>
      <c r="Y18" s="509"/>
      <c r="Z18" s="509"/>
      <c r="AA18" s="509"/>
      <c r="AB18" s="519"/>
      <c r="AC18" s="391">
        <v>67.5</v>
      </c>
      <c r="AD18" s="392"/>
      <c r="AE18" s="392"/>
      <c r="AF18" s="392"/>
      <c r="AG18" s="495"/>
      <c r="AH18" s="391">
        <v>65.7</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6034728</v>
      </c>
      <c r="BO18" s="428"/>
      <c r="BP18" s="428"/>
      <c r="BQ18" s="428"/>
      <c r="BR18" s="428"/>
      <c r="BS18" s="428"/>
      <c r="BT18" s="428"/>
      <c r="BU18" s="429"/>
      <c r="BV18" s="427">
        <v>6061189</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1473</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7619743</v>
      </c>
      <c r="BO19" s="428"/>
      <c r="BP19" s="428"/>
      <c r="BQ19" s="428"/>
      <c r="BR19" s="428"/>
      <c r="BS19" s="428"/>
      <c r="BT19" s="428"/>
      <c r="BU19" s="429"/>
      <c r="BV19" s="427">
        <v>7621365</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11525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11072244</v>
      </c>
      <c r="BO23" s="428"/>
      <c r="BP23" s="428"/>
      <c r="BQ23" s="428"/>
      <c r="BR23" s="428"/>
      <c r="BS23" s="428"/>
      <c r="BT23" s="428"/>
      <c r="BU23" s="429"/>
      <c r="BV23" s="427">
        <v>11066240</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8640</v>
      </c>
      <c r="R24" s="404"/>
      <c r="S24" s="404"/>
      <c r="T24" s="404"/>
      <c r="U24" s="404"/>
      <c r="V24" s="405"/>
      <c r="W24" s="469"/>
      <c r="X24" s="460"/>
      <c r="Y24" s="461"/>
      <c r="Z24" s="400" t="s">
        <v>171</v>
      </c>
      <c r="AA24" s="401"/>
      <c r="AB24" s="401"/>
      <c r="AC24" s="401"/>
      <c r="AD24" s="401"/>
      <c r="AE24" s="401"/>
      <c r="AF24" s="401"/>
      <c r="AG24" s="402"/>
      <c r="AH24" s="403">
        <v>175</v>
      </c>
      <c r="AI24" s="404"/>
      <c r="AJ24" s="404"/>
      <c r="AK24" s="404"/>
      <c r="AL24" s="405"/>
      <c r="AM24" s="403">
        <v>531825</v>
      </c>
      <c r="AN24" s="404"/>
      <c r="AO24" s="404"/>
      <c r="AP24" s="404"/>
      <c r="AQ24" s="404"/>
      <c r="AR24" s="405"/>
      <c r="AS24" s="403">
        <v>3039</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10326150</v>
      </c>
      <c r="BO24" s="428"/>
      <c r="BP24" s="428"/>
      <c r="BQ24" s="428"/>
      <c r="BR24" s="428"/>
      <c r="BS24" s="428"/>
      <c r="BT24" s="428"/>
      <c r="BU24" s="429"/>
      <c r="BV24" s="427">
        <v>10465220</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2</v>
      </c>
      <c r="M25" s="404"/>
      <c r="N25" s="404"/>
      <c r="O25" s="404"/>
      <c r="P25" s="405"/>
      <c r="Q25" s="403">
        <v>6860</v>
      </c>
      <c r="R25" s="404"/>
      <c r="S25" s="404"/>
      <c r="T25" s="404"/>
      <c r="U25" s="404"/>
      <c r="V25" s="405"/>
      <c r="W25" s="469"/>
      <c r="X25" s="460"/>
      <c r="Y25" s="461"/>
      <c r="Z25" s="400" t="s">
        <v>174</v>
      </c>
      <c r="AA25" s="401"/>
      <c r="AB25" s="401"/>
      <c r="AC25" s="401"/>
      <c r="AD25" s="401"/>
      <c r="AE25" s="401"/>
      <c r="AF25" s="401"/>
      <c r="AG25" s="402"/>
      <c r="AH25" s="403" t="s">
        <v>175</v>
      </c>
      <c r="AI25" s="404"/>
      <c r="AJ25" s="404"/>
      <c r="AK25" s="404"/>
      <c r="AL25" s="405"/>
      <c r="AM25" s="403" t="s">
        <v>175</v>
      </c>
      <c r="AN25" s="404"/>
      <c r="AO25" s="404"/>
      <c r="AP25" s="404"/>
      <c r="AQ25" s="404"/>
      <c r="AR25" s="405"/>
      <c r="AS25" s="403" t="s">
        <v>130</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733391</v>
      </c>
      <c r="BO25" s="423"/>
      <c r="BP25" s="423"/>
      <c r="BQ25" s="423"/>
      <c r="BR25" s="423"/>
      <c r="BS25" s="423"/>
      <c r="BT25" s="423"/>
      <c r="BU25" s="424"/>
      <c r="BV25" s="422">
        <v>842247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177</v>
      </c>
      <c r="F26" s="401"/>
      <c r="G26" s="401"/>
      <c r="H26" s="401"/>
      <c r="I26" s="401"/>
      <c r="J26" s="401"/>
      <c r="K26" s="402"/>
      <c r="L26" s="403">
        <v>1</v>
      </c>
      <c r="M26" s="404"/>
      <c r="N26" s="404"/>
      <c r="O26" s="404"/>
      <c r="P26" s="405"/>
      <c r="Q26" s="403">
        <v>6050</v>
      </c>
      <c r="R26" s="404"/>
      <c r="S26" s="404"/>
      <c r="T26" s="404"/>
      <c r="U26" s="404"/>
      <c r="V26" s="405"/>
      <c r="W26" s="469"/>
      <c r="X26" s="460"/>
      <c r="Y26" s="461"/>
      <c r="Z26" s="400" t="s">
        <v>178</v>
      </c>
      <c r="AA26" s="482"/>
      <c r="AB26" s="482"/>
      <c r="AC26" s="482"/>
      <c r="AD26" s="482"/>
      <c r="AE26" s="482"/>
      <c r="AF26" s="482"/>
      <c r="AG26" s="483"/>
      <c r="AH26" s="403">
        <v>3</v>
      </c>
      <c r="AI26" s="404"/>
      <c r="AJ26" s="404"/>
      <c r="AK26" s="404"/>
      <c r="AL26" s="405"/>
      <c r="AM26" s="403">
        <v>7653</v>
      </c>
      <c r="AN26" s="404"/>
      <c r="AO26" s="404"/>
      <c r="AP26" s="404"/>
      <c r="AQ26" s="404"/>
      <c r="AR26" s="405"/>
      <c r="AS26" s="403">
        <v>2551</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175</v>
      </c>
      <c r="BO26" s="428"/>
      <c r="BP26" s="428"/>
      <c r="BQ26" s="428"/>
      <c r="BR26" s="428"/>
      <c r="BS26" s="428"/>
      <c r="BT26" s="428"/>
      <c r="BU26" s="429"/>
      <c r="BV26" s="427" t="s">
        <v>175</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180</v>
      </c>
      <c r="F27" s="401"/>
      <c r="G27" s="401"/>
      <c r="H27" s="401"/>
      <c r="I27" s="401"/>
      <c r="J27" s="401"/>
      <c r="K27" s="402"/>
      <c r="L27" s="403">
        <v>1</v>
      </c>
      <c r="M27" s="404"/>
      <c r="N27" s="404"/>
      <c r="O27" s="404"/>
      <c r="P27" s="405"/>
      <c r="Q27" s="403">
        <v>3800</v>
      </c>
      <c r="R27" s="404"/>
      <c r="S27" s="404"/>
      <c r="T27" s="404"/>
      <c r="U27" s="404"/>
      <c r="V27" s="405"/>
      <c r="W27" s="469"/>
      <c r="X27" s="460"/>
      <c r="Y27" s="461"/>
      <c r="Z27" s="400" t="s">
        <v>181</v>
      </c>
      <c r="AA27" s="401"/>
      <c r="AB27" s="401"/>
      <c r="AC27" s="401"/>
      <c r="AD27" s="401"/>
      <c r="AE27" s="401"/>
      <c r="AF27" s="401"/>
      <c r="AG27" s="402"/>
      <c r="AH27" s="403">
        <v>8</v>
      </c>
      <c r="AI27" s="404"/>
      <c r="AJ27" s="404"/>
      <c r="AK27" s="404"/>
      <c r="AL27" s="405"/>
      <c r="AM27" s="403">
        <v>24681</v>
      </c>
      <c r="AN27" s="404"/>
      <c r="AO27" s="404"/>
      <c r="AP27" s="404"/>
      <c r="AQ27" s="404"/>
      <c r="AR27" s="405"/>
      <c r="AS27" s="403">
        <v>3085</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409189</v>
      </c>
      <c r="BO27" s="431"/>
      <c r="BP27" s="431"/>
      <c r="BQ27" s="431"/>
      <c r="BR27" s="431"/>
      <c r="BS27" s="431"/>
      <c r="BT27" s="431"/>
      <c r="BU27" s="432"/>
      <c r="BV27" s="430">
        <v>408981</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3100</v>
      </c>
      <c r="R28" s="404"/>
      <c r="S28" s="404"/>
      <c r="T28" s="404"/>
      <c r="U28" s="404"/>
      <c r="V28" s="405"/>
      <c r="W28" s="469"/>
      <c r="X28" s="460"/>
      <c r="Y28" s="461"/>
      <c r="Z28" s="400" t="s">
        <v>184</v>
      </c>
      <c r="AA28" s="401"/>
      <c r="AB28" s="401"/>
      <c r="AC28" s="401"/>
      <c r="AD28" s="401"/>
      <c r="AE28" s="401"/>
      <c r="AF28" s="401"/>
      <c r="AG28" s="402"/>
      <c r="AH28" s="403" t="s">
        <v>175</v>
      </c>
      <c r="AI28" s="404"/>
      <c r="AJ28" s="404"/>
      <c r="AK28" s="404"/>
      <c r="AL28" s="405"/>
      <c r="AM28" s="403" t="s">
        <v>175</v>
      </c>
      <c r="AN28" s="404"/>
      <c r="AO28" s="404"/>
      <c r="AP28" s="404"/>
      <c r="AQ28" s="404"/>
      <c r="AR28" s="405"/>
      <c r="AS28" s="403" t="s">
        <v>175</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756936</v>
      </c>
      <c r="BO28" s="423"/>
      <c r="BP28" s="423"/>
      <c r="BQ28" s="423"/>
      <c r="BR28" s="423"/>
      <c r="BS28" s="423"/>
      <c r="BT28" s="423"/>
      <c r="BU28" s="424"/>
      <c r="BV28" s="422">
        <v>790097</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12</v>
      </c>
      <c r="M29" s="404"/>
      <c r="N29" s="404"/>
      <c r="O29" s="404"/>
      <c r="P29" s="405"/>
      <c r="Q29" s="403">
        <v>2900</v>
      </c>
      <c r="R29" s="404"/>
      <c r="S29" s="404"/>
      <c r="T29" s="404"/>
      <c r="U29" s="404"/>
      <c r="V29" s="405"/>
      <c r="W29" s="470"/>
      <c r="X29" s="471"/>
      <c r="Y29" s="472"/>
      <c r="Z29" s="400" t="s">
        <v>187</v>
      </c>
      <c r="AA29" s="401"/>
      <c r="AB29" s="401"/>
      <c r="AC29" s="401"/>
      <c r="AD29" s="401"/>
      <c r="AE29" s="401"/>
      <c r="AF29" s="401"/>
      <c r="AG29" s="402"/>
      <c r="AH29" s="403">
        <v>183</v>
      </c>
      <c r="AI29" s="404"/>
      <c r="AJ29" s="404"/>
      <c r="AK29" s="404"/>
      <c r="AL29" s="405"/>
      <c r="AM29" s="403">
        <v>556506</v>
      </c>
      <c r="AN29" s="404"/>
      <c r="AO29" s="404"/>
      <c r="AP29" s="404"/>
      <c r="AQ29" s="404"/>
      <c r="AR29" s="405"/>
      <c r="AS29" s="403">
        <v>3041</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189679</v>
      </c>
      <c r="BO29" s="428"/>
      <c r="BP29" s="428"/>
      <c r="BQ29" s="428"/>
      <c r="BR29" s="428"/>
      <c r="BS29" s="428"/>
      <c r="BT29" s="428"/>
      <c r="BU29" s="429"/>
      <c r="BV29" s="427">
        <v>205495</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94.8</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566697</v>
      </c>
      <c r="BO30" s="431"/>
      <c r="BP30" s="431"/>
      <c r="BQ30" s="431"/>
      <c r="BR30" s="431"/>
      <c r="BS30" s="431"/>
      <c r="BT30" s="431"/>
      <c r="BU30" s="432"/>
      <c r="BV30" s="430">
        <v>545427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196</v>
      </c>
      <c r="AN33" s="390"/>
      <c r="AO33" s="389" t="s">
        <v>197</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196</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IF('各会計、関係団体の財政状況及び健全化判断比率'!B32="","",'各会計、関係団体の財政状況及び健全化判断比率'!B32)</f>
        <v>水道事業会計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IF('各会計、関係団体の財政状況及び健全化判断比率'!B33="","",'各会計、関係団体の財政状況及び健全化判断比率'!B33)</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松山広域福祉施設事務組合（一般会計）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18</v>
      </c>
      <c r="CP34" s="386"/>
      <c r="CQ34" s="385" t="str">
        <f>IF('各会計、関係団体の財政状況及び健全化判断比率'!BS7="","",'各会計、関係団体の財政状況及び健全化判断比率'!BS7)</f>
        <v>松前町土地開発公社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介護保険特別会計（保険事業勘定）</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松山広域福祉施設事務組合（公営企業会計）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愛媛県市町総合事務組合（退職手当事業分）</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介護保険特別会計（介護サービス事業勘定）</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愛媛県市町総合事務組合（消防補償事業分）</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愛媛県市町総合事務組合（交通災害事業分）</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愛媛県市町総合事務組合（自治会館事業分）</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愛媛県市町総合事務組合（議員公務災害事業分）</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15</v>
      </c>
      <c r="BX41" s="386"/>
      <c r="BY41" s="385" t="str">
        <f>IF('各会計、関係団体の財政状況及び健全化判断比率'!B75="","",'各会計、関係団体の財政状況及び健全化判断比率'!B75)</f>
        <v>愛媛県市町総合事務組合（共通経費分）</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16</v>
      </c>
      <c r="BX42" s="386"/>
      <c r="BY42" s="385" t="str">
        <f>IF('各会計、関係団体の財政状況及び健全化判断比率'!B76="","",'各会計、関係団体の財政状況及び健全化判断比率'!B76)</f>
        <v>伊予市松前町共立衛生組合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17</v>
      </c>
      <c r="BX43" s="386"/>
      <c r="BY43" s="385" t="str">
        <f>IF('各会計、関係団体の財政状況及び健全化判断比率'!B77="","",'各会計、関係団体の財政状況及び健全化判断比率'!B77)</f>
        <v>伊予市・伊予郡養護老人ホーム組合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7PY7zuYOpevWTfomfHAtKtnkbp91OqOHMWl/4SENRWmrDVOKDE0dBZe4+nR4yihvVdx9yvlu2Kbw0kDDLhpkg==" saltValue="5srUoVQIwZ8WwJRCLSNwi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06" t="s">
        <v>562</v>
      </c>
      <c r="D34" s="1206"/>
      <c r="E34" s="1207"/>
      <c r="F34" s="32">
        <v>13.82</v>
      </c>
      <c r="G34" s="33">
        <v>14.71</v>
      </c>
      <c r="H34" s="33">
        <v>15.5</v>
      </c>
      <c r="I34" s="33">
        <v>15.48</v>
      </c>
      <c r="J34" s="34">
        <v>15.67</v>
      </c>
      <c r="K34" s="22"/>
      <c r="L34" s="22"/>
      <c r="M34" s="22"/>
      <c r="N34" s="22"/>
      <c r="O34" s="22"/>
      <c r="P34" s="22"/>
    </row>
    <row r="35" spans="1:16" ht="39" customHeight="1" x14ac:dyDescent="0.15">
      <c r="A35" s="22"/>
      <c r="B35" s="35"/>
      <c r="C35" s="1200" t="s">
        <v>563</v>
      </c>
      <c r="D35" s="1201"/>
      <c r="E35" s="1202"/>
      <c r="F35" s="36">
        <v>2.37</v>
      </c>
      <c r="G35" s="37">
        <v>1.21</v>
      </c>
      <c r="H35" s="37">
        <v>3.71</v>
      </c>
      <c r="I35" s="37">
        <v>5.8</v>
      </c>
      <c r="J35" s="38">
        <v>5</v>
      </c>
      <c r="K35" s="22"/>
      <c r="L35" s="22"/>
      <c r="M35" s="22"/>
      <c r="N35" s="22"/>
      <c r="O35" s="22"/>
      <c r="P35" s="22"/>
    </row>
    <row r="36" spans="1:16" ht="39" customHeight="1" x14ac:dyDescent="0.15">
      <c r="A36" s="22"/>
      <c r="B36" s="35"/>
      <c r="C36" s="1200" t="s">
        <v>564</v>
      </c>
      <c r="D36" s="1201"/>
      <c r="E36" s="1202"/>
      <c r="F36" s="36">
        <v>5.09</v>
      </c>
      <c r="G36" s="37">
        <v>5.72</v>
      </c>
      <c r="H36" s="37">
        <v>5.18</v>
      </c>
      <c r="I36" s="37">
        <v>4.45</v>
      </c>
      <c r="J36" s="38">
        <v>4.6500000000000004</v>
      </c>
      <c r="K36" s="22"/>
      <c r="L36" s="22"/>
      <c r="M36" s="22"/>
      <c r="N36" s="22"/>
      <c r="O36" s="22"/>
      <c r="P36" s="22"/>
    </row>
    <row r="37" spans="1:16" ht="39" customHeight="1" x14ac:dyDescent="0.15">
      <c r="A37" s="22"/>
      <c r="B37" s="35"/>
      <c r="C37" s="1200" t="s">
        <v>565</v>
      </c>
      <c r="D37" s="1201"/>
      <c r="E37" s="1202"/>
      <c r="F37" s="36">
        <v>0.86</v>
      </c>
      <c r="G37" s="37">
        <v>1.72</v>
      </c>
      <c r="H37" s="37">
        <v>1.19</v>
      </c>
      <c r="I37" s="37">
        <v>1.27</v>
      </c>
      <c r="J37" s="38">
        <v>1.29</v>
      </c>
      <c r="K37" s="22"/>
      <c r="L37" s="22"/>
      <c r="M37" s="22"/>
      <c r="N37" s="22"/>
      <c r="O37" s="22"/>
      <c r="P37" s="22"/>
    </row>
    <row r="38" spans="1:16" ht="39" customHeight="1" x14ac:dyDescent="0.15">
      <c r="A38" s="22"/>
      <c r="B38" s="35"/>
      <c r="C38" s="1200" t="s">
        <v>566</v>
      </c>
      <c r="D38" s="1201"/>
      <c r="E38" s="1202"/>
      <c r="F38" s="36">
        <v>0.25</v>
      </c>
      <c r="G38" s="37">
        <v>0.31</v>
      </c>
      <c r="H38" s="37">
        <v>0.39</v>
      </c>
      <c r="I38" s="37">
        <v>0.33</v>
      </c>
      <c r="J38" s="38">
        <v>0.25</v>
      </c>
      <c r="K38" s="22"/>
      <c r="L38" s="22"/>
      <c r="M38" s="22"/>
      <c r="N38" s="22"/>
      <c r="O38" s="22"/>
      <c r="P38" s="22"/>
    </row>
    <row r="39" spans="1:16" ht="39" customHeight="1" x14ac:dyDescent="0.15">
      <c r="A39" s="22"/>
      <c r="B39" s="35"/>
      <c r="C39" s="1200" t="s">
        <v>567</v>
      </c>
      <c r="D39" s="1201"/>
      <c r="E39" s="1202"/>
      <c r="F39" s="36">
        <v>0.15</v>
      </c>
      <c r="G39" s="37">
        <v>0.2</v>
      </c>
      <c r="H39" s="37">
        <v>0.16</v>
      </c>
      <c r="I39" s="37">
        <v>0.18</v>
      </c>
      <c r="J39" s="38">
        <v>7.0000000000000007E-2</v>
      </c>
      <c r="K39" s="22"/>
      <c r="L39" s="22"/>
      <c r="M39" s="22"/>
      <c r="N39" s="22"/>
      <c r="O39" s="22"/>
      <c r="P39" s="22"/>
    </row>
    <row r="40" spans="1:16" ht="39" customHeight="1" x14ac:dyDescent="0.15">
      <c r="A40" s="22"/>
      <c r="B40" s="35"/>
      <c r="C40" s="1200" t="s">
        <v>568</v>
      </c>
      <c r="D40" s="1201"/>
      <c r="E40" s="1202"/>
      <c r="F40" s="36">
        <v>0.02</v>
      </c>
      <c r="G40" s="37">
        <v>0.01</v>
      </c>
      <c r="H40" s="37">
        <v>0.01</v>
      </c>
      <c r="I40" s="37">
        <v>0.01</v>
      </c>
      <c r="J40" s="38">
        <v>0.01</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569</v>
      </c>
      <c r="D42" s="1201"/>
      <c r="E42" s="1202"/>
      <c r="F42" s="36" t="s">
        <v>513</v>
      </c>
      <c r="G42" s="37" t="s">
        <v>513</v>
      </c>
      <c r="H42" s="37" t="s">
        <v>513</v>
      </c>
      <c r="I42" s="37" t="s">
        <v>513</v>
      </c>
      <c r="J42" s="38" t="s">
        <v>513</v>
      </c>
      <c r="K42" s="22"/>
      <c r="L42" s="22"/>
      <c r="M42" s="22"/>
      <c r="N42" s="22"/>
      <c r="O42" s="22"/>
      <c r="P42" s="22"/>
    </row>
    <row r="43" spans="1:16" ht="39" customHeight="1" thickBot="1" x14ac:dyDescent="0.2">
      <c r="A43" s="22"/>
      <c r="B43" s="40"/>
      <c r="C43" s="1203" t="s">
        <v>570</v>
      </c>
      <c r="D43" s="1204"/>
      <c r="E43" s="1205"/>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iqZe6ft2UrN4CO/4spX+1cUsKrT3dYKZwj4V1FHt8ymH0DEFSDvqzM89PNt+xppcdsl20rP5XXisCikemAhcQ==" saltValue="R8tqwSAxY70oeIinrh6p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1100</v>
      </c>
      <c r="L45" s="60">
        <v>1001</v>
      </c>
      <c r="M45" s="60">
        <v>1041</v>
      </c>
      <c r="N45" s="60">
        <v>1031</v>
      </c>
      <c r="O45" s="61">
        <v>990</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513</v>
      </c>
      <c r="L46" s="64" t="s">
        <v>513</v>
      </c>
      <c r="M46" s="64" t="s">
        <v>513</v>
      </c>
      <c r="N46" s="64" t="s">
        <v>513</v>
      </c>
      <c r="O46" s="65" t="s">
        <v>513</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513</v>
      </c>
      <c r="L47" s="64" t="s">
        <v>513</v>
      </c>
      <c r="M47" s="64" t="s">
        <v>513</v>
      </c>
      <c r="N47" s="64" t="s">
        <v>513</v>
      </c>
      <c r="O47" s="65" t="s">
        <v>513</v>
      </c>
      <c r="P47" s="48"/>
      <c r="Q47" s="48"/>
      <c r="R47" s="48"/>
      <c r="S47" s="48"/>
      <c r="T47" s="48"/>
      <c r="U47" s="48"/>
    </row>
    <row r="48" spans="1:21" ht="30.75" customHeight="1" x14ac:dyDescent="0.15">
      <c r="A48" s="48"/>
      <c r="B48" s="1228"/>
      <c r="C48" s="1229"/>
      <c r="D48" s="62"/>
      <c r="E48" s="1210" t="s">
        <v>15</v>
      </c>
      <c r="F48" s="1210"/>
      <c r="G48" s="1210"/>
      <c r="H48" s="1210"/>
      <c r="I48" s="1210"/>
      <c r="J48" s="1211"/>
      <c r="K48" s="63">
        <v>230</v>
      </c>
      <c r="L48" s="64">
        <v>238</v>
      </c>
      <c r="M48" s="64">
        <v>253</v>
      </c>
      <c r="N48" s="64">
        <v>260</v>
      </c>
      <c r="O48" s="65">
        <v>261</v>
      </c>
      <c r="P48" s="48"/>
      <c r="Q48" s="48"/>
      <c r="R48" s="48"/>
      <c r="S48" s="48"/>
      <c r="T48" s="48"/>
      <c r="U48" s="48"/>
    </row>
    <row r="49" spans="1:21" ht="30.75" customHeight="1" x14ac:dyDescent="0.15">
      <c r="A49" s="48"/>
      <c r="B49" s="1228"/>
      <c r="C49" s="1229"/>
      <c r="D49" s="62"/>
      <c r="E49" s="1210" t="s">
        <v>16</v>
      </c>
      <c r="F49" s="1210"/>
      <c r="G49" s="1210"/>
      <c r="H49" s="1210"/>
      <c r="I49" s="1210"/>
      <c r="J49" s="1211"/>
      <c r="K49" s="63">
        <v>70</v>
      </c>
      <c r="L49" s="64">
        <v>55</v>
      </c>
      <c r="M49" s="64">
        <v>48</v>
      </c>
      <c r="N49" s="64">
        <v>49</v>
      </c>
      <c r="O49" s="65">
        <v>51</v>
      </c>
      <c r="P49" s="48"/>
      <c r="Q49" s="48"/>
      <c r="R49" s="48"/>
      <c r="S49" s="48"/>
      <c r="T49" s="48"/>
      <c r="U49" s="48"/>
    </row>
    <row r="50" spans="1:21" ht="30.75" customHeight="1" x14ac:dyDescent="0.15">
      <c r="A50" s="48"/>
      <c r="B50" s="1228"/>
      <c r="C50" s="1229"/>
      <c r="D50" s="62"/>
      <c r="E50" s="1210" t="s">
        <v>17</v>
      </c>
      <c r="F50" s="1210"/>
      <c r="G50" s="1210"/>
      <c r="H50" s="1210"/>
      <c r="I50" s="1210"/>
      <c r="J50" s="1211"/>
      <c r="K50" s="63">
        <v>31</v>
      </c>
      <c r="L50" s="64" t="s">
        <v>513</v>
      </c>
      <c r="M50" s="64" t="s">
        <v>513</v>
      </c>
      <c r="N50" s="64" t="s">
        <v>513</v>
      </c>
      <c r="O50" s="65" t="s">
        <v>513</v>
      </c>
      <c r="P50" s="48"/>
      <c r="Q50" s="48"/>
      <c r="R50" s="48"/>
      <c r="S50" s="48"/>
      <c r="T50" s="48"/>
      <c r="U50" s="48"/>
    </row>
    <row r="51" spans="1:21" ht="30.75" customHeight="1" x14ac:dyDescent="0.15">
      <c r="A51" s="48"/>
      <c r="B51" s="1230"/>
      <c r="C51" s="1231"/>
      <c r="D51" s="66"/>
      <c r="E51" s="1210" t="s">
        <v>18</v>
      </c>
      <c r="F51" s="1210"/>
      <c r="G51" s="1210"/>
      <c r="H51" s="1210"/>
      <c r="I51" s="1210"/>
      <c r="J51" s="1211"/>
      <c r="K51" s="63">
        <v>0</v>
      </c>
      <c r="L51" s="64">
        <v>0</v>
      </c>
      <c r="M51" s="64">
        <v>0</v>
      </c>
      <c r="N51" s="64" t="s">
        <v>513</v>
      </c>
      <c r="O51" s="65" t="s">
        <v>513</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871</v>
      </c>
      <c r="L52" s="64">
        <v>799</v>
      </c>
      <c r="M52" s="64">
        <v>802</v>
      </c>
      <c r="N52" s="64">
        <v>791</v>
      </c>
      <c r="O52" s="65">
        <v>828</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560</v>
      </c>
      <c r="L53" s="69">
        <v>495</v>
      </c>
      <c r="M53" s="69">
        <v>540</v>
      </c>
      <c r="N53" s="69">
        <v>549</v>
      </c>
      <c r="O53" s="70">
        <v>474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513</v>
      </c>
      <c r="L57" s="83" t="s">
        <v>513</v>
      </c>
      <c r="M57" s="83" t="s">
        <v>513</v>
      </c>
      <c r="N57" s="83" t="s">
        <v>513</v>
      </c>
      <c r="O57" s="84" t="s">
        <v>513</v>
      </c>
    </row>
    <row r="58" spans="1:21" ht="31.5" customHeight="1" thickBot="1" x14ac:dyDescent="0.2">
      <c r="B58" s="1218"/>
      <c r="C58" s="1219"/>
      <c r="D58" s="1223" t="s">
        <v>27</v>
      </c>
      <c r="E58" s="1224"/>
      <c r="F58" s="1224"/>
      <c r="G58" s="1224"/>
      <c r="H58" s="1224"/>
      <c r="I58" s="1224"/>
      <c r="J58" s="1225"/>
      <c r="K58" s="85" t="s">
        <v>513</v>
      </c>
      <c r="L58" s="86" t="s">
        <v>513</v>
      </c>
      <c r="M58" s="86" t="s">
        <v>513</v>
      </c>
      <c r="N58" s="86" t="s">
        <v>513</v>
      </c>
      <c r="O58" s="87" t="s">
        <v>513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Ic7QPobw3a633PFMULy02+Qa0NCCytbuw/TFVtOiLbiwHnDfrKSumHQr9QZ9/lLwaqZVITcJOxSfwqkUGLSlw==" saltValue="N2X45CUxFMpp4aSTdINb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46" t="s">
        <v>30</v>
      </c>
      <c r="C41" s="1247"/>
      <c r="D41" s="101"/>
      <c r="E41" s="1248" t="s">
        <v>31</v>
      </c>
      <c r="F41" s="1248"/>
      <c r="G41" s="1248"/>
      <c r="H41" s="1249"/>
      <c r="I41" s="102">
        <v>10858</v>
      </c>
      <c r="J41" s="103">
        <v>10780</v>
      </c>
      <c r="K41" s="103">
        <v>10974</v>
      </c>
      <c r="L41" s="103">
        <v>11066</v>
      </c>
      <c r="M41" s="104">
        <v>11072</v>
      </c>
    </row>
    <row r="42" spans="2:13" ht="27.75" customHeight="1" x14ac:dyDescent="0.15">
      <c r="B42" s="1236"/>
      <c r="C42" s="1237"/>
      <c r="D42" s="105"/>
      <c r="E42" s="1240" t="s">
        <v>32</v>
      </c>
      <c r="F42" s="1240"/>
      <c r="G42" s="1240"/>
      <c r="H42" s="1241"/>
      <c r="I42" s="106" t="s">
        <v>513</v>
      </c>
      <c r="J42" s="107" t="s">
        <v>513</v>
      </c>
      <c r="K42" s="107" t="s">
        <v>513</v>
      </c>
      <c r="L42" s="107" t="s">
        <v>513</v>
      </c>
      <c r="M42" s="108" t="s">
        <v>513</v>
      </c>
    </row>
    <row r="43" spans="2:13" ht="27.75" customHeight="1" x14ac:dyDescent="0.15">
      <c r="B43" s="1236"/>
      <c r="C43" s="1237"/>
      <c r="D43" s="105"/>
      <c r="E43" s="1240" t="s">
        <v>33</v>
      </c>
      <c r="F43" s="1240"/>
      <c r="G43" s="1240"/>
      <c r="H43" s="1241"/>
      <c r="I43" s="106">
        <v>4256</v>
      </c>
      <c r="J43" s="107">
        <v>4225</v>
      </c>
      <c r="K43" s="107">
        <v>4232</v>
      </c>
      <c r="L43" s="107">
        <v>4231</v>
      </c>
      <c r="M43" s="108">
        <v>4182</v>
      </c>
    </row>
    <row r="44" spans="2:13" ht="27.75" customHeight="1" x14ac:dyDescent="0.15">
      <c r="B44" s="1236"/>
      <c r="C44" s="1237"/>
      <c r="D44" s="105"/>
      <c r="E44" s="1240" t="s">
        <v>34</v>
      </c>
      <c r="F44" s="1240"/>
      <c r="G44" s="1240"/>
      <c r="H44" s="1241"/>
      <c r="I44" s="106">
        <v>698</v>
      </c>
      <c r="J44" s="107">
        <v>629</v>
      </c>
      <c r="K44" s="107">
        <v>577</v>
      </c>
      <c r="L44" s="107">
        <v>541</v>
      </c>
      <c r="M44" s="108">
        <v>531</v>
      </c>
    </row>
    <row r="45" spans="2:13" ht="27.75" customHeight="1" x14ac:dyDescent="0.15">
      <c r="B45" s="1236"/>
      <c r="C45" s="1237"/>
      <c r="D45" s="105"/>
      <c r="E45" s="1240" t="s">
        <v>35</v>
      </c>
      <c r="F45" s="1240"/>
      <c r="G45" s="1240"/>
      <c r="H45" s="1241"/>
      <c r="I45" s="106">
        <v>991</v>
      </c>
      <c r="J45" s="107">
        <v>886</v>
      </c>
      <c r="K45" s="107">
        <v>806</v>
      </c>
      <c r="L45" s="107">
        <v>751</v>
      </c>
      <c r="M45" s="108">
        <v>682</v>
      </c>
    </row>
    <row r="46" spans="2:13" ht="27.75" customHeight="1" x14ac:dyDescent="0.15">
      <c r="B46" s="1236"/>
      <c r="C46" s="1237"/>
      <c r="D46" s="109"/>
      <c r="E46" s="1240" t="s">
        <v>36</v>
      </c>
      <c r="F46" s="1240"/>
      <c r="G46" s="1240"/>
      <c r="H46" s="1241"/>
      <c r="I46" s="106" t="s">
        <v>513</v>
      </c>
      <c r="J46" s="107" t="s">
        <v>513</v>
      </c>
      <c r="K46" s="107" t="s">
        <v>513</v>
      </c>
      <c r="L46" s="107" t="s">
        <v>513</v>
      </c>
      <c r="M46" s="108" t="s">
        <v>513</v>
      </c>
    </row>
    <row r="47" spans="2:13" ht="27.75" customHeight="1" x14ac:dyDescent="0.15">
      <c r="B47" s="1236"/>
      <c r="C47" s="1237"/>
      <c r="D47" s="110"/>
      <c r="E47" s="1250" t="s">
        <v>37</v>
      </c>
      <c r="F47" s="1251"/>
      <c r="G47" s="1251"/>
      <c r="H47" s="1252"/>
      <c r="I47" s="106" t="s">
        <v>513</v>
      </c>
      <c r="J47" s="107" t="s">
        <v>513</v>
      </c>
      <c r="K47" s="107" t="s">
        <v>513</v>
      </c>
      <c r="L47" s="107" t="s">
        <v>513</v>
      </c>
      <c r="M47" s="108" t="s">
        <v>513</v>
      </c>
    </row>
    <row r="48" spans="2:13" ht="27.75" customHeight="1" x14ac:dyDescent="0.15">
      <c r="B48" s="1236"/>
      <c r="C48" s="1237"/>
      <c r="D48" s="105"/>
      <c r="E48" s="1240" t="s">
        <v>38</v>
      </c>
      <c r="F48" s="1240"/>
      <c r="G48" s="1240"/>
      <c r="H48" s="1241"/>
      <c r="I48" s="106" t="s">
        <v>513</v>
      </c>
      <c r="J48" s="107" t="s">
        <v>513</v>
      </c>
      <c r="K48" s="107" t="s">
        <v>513</v>
      </c>
      <c r="L48" s="107" t="s">
        <v>513</v>
      </c>
      <c r="M48" s="108" t="s">
        <v>513</v>
      </c>
    </row>
    <row r="49" spans="2:13" ht="27.75" customHeight="1" x14ac:dyDescent="0.15">
      <c r="B49" s="1238"/>
      <c r="C49" s="1239"/>
      <c r="D49" s="105"/>
      <c r="E49" s="1240" t="s">
        <v>39</v>
      </c>
      <c r="F49" s="1240"/>
      <c r="G49" s="1240"/>
      <c r="H49" s="1241"/>
      <c r="I49" s="106" t="s">
        <v>513</v>
      </c>
      <c r="J49" s="107" t="s">
        <v>513</v>
      </c>
      <c r="K49" s="107" t="s">
        <v>513</v>
      </c>
      <c r="L49" s="107" t="s">
        <v>513</v>
      </c>
      <c r="M49" s="108" t="s">
        <v>513</v>
      </c>
    </row>
    <row r="50" spans="2:13" ht="27.75" customHeight="1" x14ac:dyDescent="0.15">
      <c r="B50" s="1234" t="s">
        <v>40</v>
      </c>
      <c r="C50" s="1235"/>
      <c r="D50" s="111"/>
      <c r="E50" s="1240" t="s">
        <v>41</v>
      </c>
      <c r="F50" s="1240"/>
      <c r="G50" s="1240"/>
      <c r="H50" s="1241"/>
      <c r="I50" s="106">
        <v>1884</v>
      </c>
      <c r="J50" s="107">
        <v>2069</v>
      </c>
      <c r="K50" s="107">
        <v>2133</v>
      </c>
      <c r="L50" s="107">
        <v>2188</v>
      </c>
      <c r="M50" s="108">
        <v>2141</v>
      </c>
    </row>
    <row r="51" spans="2:13" ht="27.75" customHeight="1" x14ac:dyDescent="0.15">
      <c r="B51" s="1236"/>
      <c r="C51" s="1237"/>
      <c r="D51" s="105"/>
      <c r="E51" s="1240" t="s">
        <v>42</v>
      </c>
      <c r="F51" s="1240"/>
      <c r="G51" s="1240"/>
      <c r="H51" s="1241"/>
      <c r="I51" s="106">
        <v>0</v>
      </c>
      <c r="J51" s="107" t="s">
        <v>513</v>
      </c>
      <c r="K51" s="107" t="s">
        <v>513</v>
      </c>
      <c r="L51" s="107" t="s">
        <v>513</v>
      </c>
      <c r="M51" s="108" t="s">
        <v>513</v>
      </c>
    </row>
    <row r="52" spans="2:13" ht="27.75" customHeight="1" x14ac:dyDescent="0.15">
      <c r="B52" s="1238"/>
      <c r="C52" s="1239"/>
      <c r="D52" s="105"/>
      <c r="E52" s="1240" t="s">
        <v>43</v>
      </c>
      <c r="F52" s="1240"/>
      <c r="G52" s="1240"/>
      <c r="H52" s="1241"/>
      <c r="I52" s="106">
        <v>9764</v>
      </c>
      <c r="J52" s="107">
        <v>9792</v>
      </c>
      <c r="K52" s="107">
        <v>9800</v>
      </c>
      <c r="L52" s="107">
        <v>9850</v>
      </c>
      <c r="M52" s="108">
        <v>9696</v>
      </c>
    </row>
    <row r="53" spans="2:13" ht="27.75" customHeight="1" thickBot="1" x14ac:dyDescent="0.2">
      <c r="B53" s="1242" t="s">
        <v>44</v>
      </c>
      <c r="C53" s="1243"/>
      <c r="D53" s="112"/>
      <c r="E53" s="1244" t="s">
        <v>45</v>
      </c>
      <c r="F53" s="1244"/>
      <c r="G53" s="1244"/>
      <c r="H53" s="1245"/>
      <c r="I53" s="113">
        <v>5155</v>
      </c>
      <c r="J53" s="114">
        <v>4659</v>
      </c>
      <c r="K53" s="114">
        <v>4656</v>
      </c>
      <c r="L53" s="114">
        <v>4551</v>
      </c>
      <c r="M53" s="115">
        <v>4630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G8C3d0Sf5G4hDlVsb5RP0fEz7Cc3NPrZuQR5crtwTh2wQS4GybDG2XdHHWwURRCswO6jqvhziU3bilzRoyBeQ==" saltValue="rta3Qm7zo3iAyb8ZyUfF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61" t="s">
        <v>48</v>
      </c>
      <c r="D55" s="1261"/>
      <c r="E55" s="1262"/>
      <c r="F55" s="127">
        <v>790</v>
      </c>
      <c r="G55" s="127">
        <v>790</v>
      </c>
      <c r="H55" s="128">
        <v>757</v>
      </c>
    </row>
    <row r="56" spans="2:8" ht="52.5" customHeight="1" x14ac:dyDescent="0.15">
      <c r="B56" s="129"/>
      <c r="C56" s="1263" t="s">
        <v>49</v>
      </c>
      <c r="D56" s="1263"/>
      <c r="E56" s="1264"/>
      <c r="F56" s="130">
        <v>223</v>
      </c>
      <c r="G56" s="130">
        <v>205</v>
      </c>
      <c r="H56" s="131">
        <v>190</v>
      </c>
    </row>
    <row r="57" spans="2:8" ht="53.25" customHeight="1" x14ac:dyDescent="0.15">
      <c r="B57" s="129"/>
      <c r="C57" s="1265" t="s">
        <v>50</v>
      </c>
      <c r="D57" s="1265"/>
      <c r="E57" s="1266"/>
      <c r="F57" s="132">
        <v>515</v>
      </c>
      <c r="G57" s="132">
        <v>545</v>
      </c>
      <c r="H57" s="133">
        <v>567</v>
      </c>
    </row>
    <row r="58" spans="2:8" ht="45.75" customHeight="1" x14ac:dyDescent="0.15">
      <c r="B58" s="134"/>
      <c r="C58" s="1253" t="s">
        <v>576</v>
      </c>
      <c r="D58" s="1254"/>
      <c r="E58" s="1255"/>
      <c r="F58" s="135">
        <v>308</v>
      </c>
      <c r="G58" s="135">
        <v>309</v>
      </c>
      <c r="H58" s="136">
        <v>300</v>
      </c>
    </row>
    <row r="59" spans="2:8" ht="45.75" customHeight="1" x14ac:dyDescent="0.15">
      <c r="B59" s="134"/>
      <c r="C59" s="1253" t="s">
        <v>577</v>
      </c>
      <c r="D59" s="1254"/>
      <c r="E59" s="1255"/>
      <c r="F59" s="135">
        <v>176</v>
      </c>
      <c r="G59" s="135">
        <v>176</v>
      </c>
      <c r="H59" s="136">
        <v>176</v>
      </c>
    </row>
    <row r="60" spans="2:8" ht="45.75" customHeight="1" x14ac:dyDescent="0.15">
      <c r="B60" s="134"/>
      <c r="C60" s="1253" t="s">
        <v>578</v>
      </c>
      <c r="D60" s="1254"/>
      <c r="E60" s="1255"/>
      <c r="F60" s="135">
        <v>30</v>
      </c>
      <c r="G60" s="135">
        <v>60</v>
      </c>
      <c r="H60" s="136">
        <v>90</v>
      </c>
    </row>
    <row r="61" spans="2:8" ht="45.75" customHeight="1" x14ac:dyDescent="0.15">
      <c r="B61" s="134"/>
      <c r="C61" s="1253" t="s">
        <v>580</v>
      </c>
      <c r="D61" s="1254"/>
      <c r="E61" s="1255"/>
      <c r="F61" s="135" t="s">
        <v>579</v>
      </c>
      <c r="G61" s="135" t="s">
        <v>579</v>
      </c>
      <c r="H61" s="136" t="s">
        <v>579</v>
      </c>
    </row>
    <row r="62" spans="2:8" ht="45.75" customHeight="1" thickBot="1" x14ac:dyDescent="0.2">
      <c r="B62" s="137"/>
      <c r="C62" s="1256" t="s">
        <v>580</v>
      </c>
      <c r="D62" s="1257"/>
      <c r="E62" s="1258"/>
      <c r="F62" s="138" t="s">
        <v>579</v>
      </c>
      <c r="G62" s="138" t="s">
        <v>579</v>
      </c>
      <c r="H62" s="139" t="s">
        <v>579</v>
      </c>
    </row>
    <row r="63" spans="2:8" ht="52.5" customHeight="1" thickBot="1" x14ac:dyDescent="0.2">
      <c r="B63" s="140"/>
      <c r="C63" s="1259" t="s">
        <v>51</v>
      </c>
      <c r="D63" s="1259"/>
      <c r="E63" s="1260"/>
      <c r="F63" s="141">
        <v>1528</v>
      </c>
      <c r="G63" s="141">
        <v>1541</v>
      </c>
      <c r="H63" s="142">
        <v>1513</v>
      </c>
    </row>
    <row r="64" spans="2:8" ht="15" customHeight="1" x14ac:dyDescent="0.15"/>
    <row r="65" ht="0" hidden="1" customHeight="1" x14ac:dyDescent="0.15"/>
    <row r="66" ht="0" hidden="1" customHeight="1" x14ac:dyDescent="0.15"/>
  </sheetData>
  <sheetProtection algorithmName="SHA-512" hashValue="dcL1KnNEN0M2LZxyip8qt/BrjLxRRt7c2CUM0p917K4e9Fchc+rzEeD7qlMNpUpL5EE6P9CDsF4TsqNFxP4cCA==" saltValue="RYOAlQWvALMQ8jppriy8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07CF-4F2C-4CFB-965E-26CD7E9B0F42}">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601</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602</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603</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604</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555</v>
      </c>
      <c r="BQ50" s="1301"/>
      <c r="BR50" s="1301"/>
      <c r="BS50" s="1301"/>
      <c r="BT50" s="1301"/>
      <c r="BU50" s="1301"/>
      <c r="BV50" s="1301"/>
      <c r="BW50" s="1301"/>
      <c r="BX50" s="1301" t="s">
        <v>556</v>
      </c>
      <c r="BY50" s="1301"/>
      <c r="BZ50" s="1301"/>
      <c r="CA50" s="1301"/>
      <c r="CB50" s="1301"/>
      <c r="CC50" s="1301"/>
      <c r="CD50" s="1301"/>
      <c r="CE50" s="1301"/>
      <c r="CF50" s="1301" t="s">
        <v>557</v>
      </c>
      <c r="CG50" s="1301"/>
      <c r="CH50" s="1301"/>
      <c r="CI50" s="1301"/>
      <c r="CJ50" s="1301"/>
      <c r="CK50" s="1301"/>
      <c r="CL50" s="1301"/>
      <c r="CM50" s="1301"/>
      <c r="CN50" s="1301" t="s">
        <v>558</v>
      </c>
      <c r="CO50" s="1301"/>
      <c r="CP50" s="1301"/>
      <c r="CQ50" s="1301"/>
      <c r="CR50" s="1301"/>
      <c r="CS50" s="1301"/>
      <c r="CT50" s="1301"/>
      <c r="CU50" s="1301"/>
      <c r="CV50" s="1301" t="s">
        <v>559</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605</v>
      </c>
      <c r="AO51" s="1305"/>
      <c r="AP51" s="1305"/>
      <c r="AQ51" s="1305"/>
      <c r="AR51" s="1305"/>
      <c r="AS51" s="1305"/>
      <c r="AT51" s="1305"/>
      <c r="AU51" s="1305"/>
      <c r="AV51" s="1305"/>
      <c r="AW51" s="1305"/>
      <c r="AX51" s="1305"/>
      <c r="AY51" s="1305"/>
      <c r="AZ51" s="1305"/>
      <c r="BA51" s="1305"/>
      <c r="BB51" s="1305" t="s">
        <v>606</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81</v>
      </c>
      <c r="BY51" s="1307"/>
      <c r="BZ51" s="1307"/>
      <c r="CA51" s="1307"/>
      <c r="CB51" s="1307"/>
      <c r="CC51" s="1307"/>
      <c r="CD51" s="1307"/>
      <c r="CE51" s="1307"/>
      <c r="CF51" s="1307">
        <v>81.099999999999994</v>
      </c>
      <c r="CG51" s="1307"/>
      <c r="CH51" s="1307"/>
      <c r="CI51" s="1307"/>
      <c r="CJ51" s="1307"/>
      <c r="CK51" s="1307"/>
      <c r="CL51" s="1307"/>
      <c r="CM51" s="1307"/>
      <c r="CN51" s="1307">
        <v>78.5</v>
      </c>
      <c r="CO51" s="1307"/>
      <c r="CP51" s="1307"/>
      <c r="CQ51" s="1307"/>
      <c r="CR51" s="1307"/>
      <c r="CS51" s="1307"/>
      <c r="CT51" s="1307"/>
      <c r="CU51" s="1307"/>
      <c r="CV51" s="1306"/>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607</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59.3</v>
      </c>
      <c r="BY53" s="1307"/>
      <c r="BZ53" s="1307"/>
      <c r="CA53" s="1307"/>
      <c r="CB53" s="1307"/>
      <c r="CC53" s="1307"/>
      <c r="CD53" s="1307"/>
      <c r="CE53" s="1307"/>
      <c r="CF53" s="1307">
        <v>59.5</v>
      </c>
      <c r="CG53" s="1307"/>
      <c r="CH53" s="1307"/>
      <c r="CI53" s="1307"/>
      <c r="CJ53" s="1307"/>
      <c r="CK53" s="1307"/>
      <c r="CL53" s="1307"/>
      <c r="CM53" s="1307"/>
      <c r="CN53" s="1307">
        <v>60.3</v>
      </c>
      <c r="CO53" s="1307"/>
      <c r="CP53" s="1307"/>
      <c r="CQ53" s="1307"/>
      <c r="CR53" s="1307"/>
      <c r="CS53" s="1307"/>
      <c r="CT53" s="1307"/>
      <c r="CU53" s="1307"/>
      <c r="CV53" s="1306"/>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608</v>
      </c>
      <c r="AO55" s="1301"/>
      <c r="AP55" s="1301"/>
      <c r="AQ55" s="1301"/>
      <c r="AR55" s="1301"/>
      <c r="AS55" s="1301"/>
      <c r="AT55" s="1301"/>
      <c r="AU55" s="1301"/>
      <c r="AV55" s="1301"/>
      <c r="AW55" s="1301"/>
      <c r="AX55" s="1301"/>
      <c r="AY55" s="1301"/>
      <c r="AZ55" s="1301"/>
      <c r="BA55" s="1301"/>
      <c r="BB55" s="1305" t="s">
        <v>606</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13</v>
      </c>
      <c r="BY55" s="1307"/>
      <c r="BZ55" s="1307"/>
      <c r="CA55" s="1307"/>
      <c r="CB55" s="1307"/>
      <c r="CC55" s="1307"/>
      <c r="CD55" s="1307"/>
      <c r="CE55" s="1307"/>
      <c r="CF55" s="1307">
        <v>21</v>
      </c>
      <c r="CG55" s="1307"/>
      <c r="CH55" s="1307"/>
      <c r="CI55" s="1307"/>
      <c r="CJ55" s="1307"/>
      <c r="CK55" s="1307"/>
      <c r="CL55" s="1307"/>
      <c r="CM55" s="1307"/>
      <c r="CN55" s="1307">
        <v>20.2</v>
      </c>
      <c r="CO55" s="1307"/>
      <c r="CP55" s="1307"/>
      <c r="CQ55" s="1307"/>
      <c r="CR55" s="1307"/>
      <c r="CS55" s="1307"/>
      <c r="CT55" s="1307"/>
      <c r="CU55" s="1307"/>
      <c r="CV55" s="1306"/>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607</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53.4</v>
      </c>
      <c r="BY57" s="1307"/>
      <c r="BZ57" s="1307"/>
      <c r="CA57" s="1307"/>
      <c r="CB57" s="1307"/>
      <c r="CC57" s="1307"/>
      <c r="CD57" s="1307"/>
      <c r="CE57" s="1307"/>
      <c r="CF57" s="1307">
        <v>56.1</v>
      </c>
      <c r="CG57" s="1307"/>
      <c r="CH57" s="1307"/>
      <c r="CI57" s="1307"/>
      <c r="CJ57" s="1307"/>
      <c r="CK57" s="1307"/>
      <c r="CL57" s="1307"/>
      <c r="CM57" s="1307"/>
      <c r="CN57" s="1307">
        <v>58.1</v>
      </c>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609</v>
      </c>
    </row>
    <row r="64" spans="1:109" x14ac:dyDescent="0.15">
      <c r="B64" s="1276"/>
      <c r="G64" s="1283"/>
      <c r="I64" s="1317"/>
      <c r="J64" s="1317"/>
      <c r="K64" s="1317"/>
      <c r="L64" s="1317"/>
      <c r="M64" s="1317"/>
      <c r="N64" s="1318"/>
      <c r="AM64" s="1283"/>
      <c r="AN64" s="1283" t="s">
        <v>602</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604</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555</v>
      </c>
      <c r="BQ72" s="1301"/>
      <c r="BR72" s="1301"/>
      <c r="BS72" s="1301"/>
      <c r="BT72" s="1301"/>
      <c r="BU72" s="1301"/>
      <c r="BV72" s="1301"/>
      <c r="BW72" s="1301"/>
      <c r="BX72" s="1301" t="s">
        <v>556</v>
      </c>
      <c r="BY72" s="1301"/>
      <c r="BZ72" s="1301"/>
      <c r="CA72" s="1301"/>
      <c r="CB72" s="1301"/>
      <c r="CC72" s="1301"/>
      <c r="CD72" s="1301"/>
      <c r="CE72" s="1301"/>
      <c r="CF72" s="1301" t="s">
        <v>557</v>
      </c>
      <c r="CG72" s="1301"/>
      <c r="CH72" s="1301"/>
      <c r="CI72" s="1301"/>
      <c r="CJ72" s="1301"/>
      <c r="CK72" s="1301"/>
      <c r="CL72" s="1301"/>
      <c r="CM72" s="1301"/>
      <c r="CN72" s="1301" t="s">
        <v>558</v>
      </c>
      <c r="CO72" s="1301"/>
      <c r="CP72" s="1301"/>
      <c r="CQ72" s="1301"/>
      <c r="CR72" s="1301"/>
      <c r="CS72" s="1301"/>
      <c r="CT72" s="1301"/>
      <c r="CU72" s="1301"/>
      <c r="CV72" s="1301" t="s">
        <v>559</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605</v>
      </c>
      <c r="AO73" s="1305"/>
      <c r="AP73" s="1305"/>
      <c r="AQ73" s="1305"/>
      <c r="AR73" s="1305"/>
      <c r="AS73" s="1305"/>
      <c r="AT73" s="1305"/>
      <c r="AU73" s="1305"/>
      <c r="AV73" s="1305"/>
      <c r="AW73" s="1305"/>
      <c r="AX73" s="1305"/>
      <c r="AY73" s="1305"/>
      <c r="AZ73" s="1305"/>
      <c r="BA73" s="1305"/>
      <c r="BB73" s="1305" t="s">
        <v>606</v>
      </c>
      <c r="BC73" s="1305"/>
      <c r="BD73" s="1305"/>
      <c r="BE73" s="1305"/>
      <c r="BF73" s="1305"/>
      <c r="BG73" s="1305"/>
      <c r="BH73" s="1305"/>
      <c r="BI73" s="1305"/>
      <c r="BJ73" s="1305"/>
      <c r="BK73" s="1305"/>
      <c r="BL73" s="1305"/>
      <c r="BM73" s="1305"/>
      <c r="BN73" s="1305"/>
      <c r="BO73" s="1305"/>
      <c r="BP73" s="1307">
        <v>92.8</v>
      </c>
      <c r="BQ73" s="1307"/>
      <c r="BR73" s="1307"/>
      <c r="BS73" s="1307"/>
      <c r="BT73" s="1307"/>
      <c r="BU73" s="1307"/>
      <c r="BV73" s="1307"/>
      <c r="BW73" s="1307"/>
      <c r="BX73" s="1307">
        <v>81</v>
      </c>
      <c r="BY73" s="1307"/>
      <c r="BZ73" s="1307"/>
      <c r="CA73" s="1307"/>
      <c r="CB73" s="1307"/>
      <c r="CC73" s="1307"/>
      <c r="CD73" s="1307"/>
      <c r="CE73" s="1307"/>
      <c r="CF73" s="1307">
        <v>81.099999999999994</v>
      </c>
      <c r="CG73" s="1307"/>
      <c r="CH73" s="1307"/>
      <c r="CI73" s="1307"/>
      <c r="CJ73" s="1307"/>
      <c r="CK73" s="1307"/>
      <c r="CL73" s="1307"/>
      <c r="CM73" s="1307"/>
      <c r="CN73" s="1307">
        <v>78.5</v>
      </c>
      <c r="CO73" s="1307"/>
      <c r="CP73" s="1307"/>
      <c r="CQ73" s="1307"/>
      <c r="CR73" s="1307"/>
      <c r="CS73" s="1307"/>
      <c r="CT73" s="1307"/>
      <c r="CU73" s="1307"/>
      <c r="CV73" s="1307">
        <v>79.099999999999994</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611</v>
      </c>
      <c r="BC75" s="1305"/>
      <c r="BD75" s="1305"/>
      <c r="BE75" s="1305"/>
      <c r="BF75" s="1305"/>
      <c r="BG75" s="1305"/>
      <c r="BH75" s="1305"/>
      <c r="BI75" s="1305"/>
      <c r="BJ75" s="1305"/>
      <c r="BK75" s="1305"/>
      <c r="BL75" s="1305"/>
      <c r="BM75" s="1305"/>
      <c r="BN75" s="1305"/>
      <c r="BO75" s="1305"/>
      <c r="BP75" s="1307">
        <v>11.4</v>
      </c>
      <c r="BQ75" s="1307"/>
      <c r="BR75" s="1307"/>
      <c r="BS75" s="1307"/>
      <c r="BT75" s="1307"/>
      <c r="BU75" s="1307"/>
      <c r="BV75" s="1307"/>
      <c r="BW75" s="1307"/>
      <c r="BX75" s="1307">
        <v>10</v>
      </c>
      <c r="BY75" s="1307"/>
      <c r="BZ75" s="1307"/>
      <c r="CA75" s="1307"/>
      <c r="CB75" s="1307"/>
      <c r="CC75" s="1307"/>
      <c r="CD75" s="1307"/>
      <c r="CE75" s="1307"/>
      <c r="CF75" s="1307">
        <v>9.3000000000000007</v>
      </c>
      <c r="CG75" s="1307"/>
      <c r="CH75" s="1307"/>
      <c r="CI75" s="1307"/>
      <c r="CJ75" s="1307"/>
      <c r="CK75" s="1307"/>
      <c r="CL75" s="1307"/>
      <c r="CM75" s="1307"/>
      <c r="CN75" s="1307">
        <v>9.1</v>
      </c>
      <c r="CO75" s="1307"/>
      <c r="CP75" s="1307"/>
      <c r="CQ75" s="1307"/>
      <c r="CR75" s="1307"/>
      <c r="CS75" s="1307"/>
      <c r="CT75" s="1307"/>
      <c r="CU75" s="1307"/>
      <c r="CV75" s="1307">
        <v>9</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608</v>
      </c>
      <c r="AO77" s="1301"/>
      <c r="AP77" s="1301"/>
      <c r="AQ77" s="1301"/>
      <c r="AR77" s="1301"/>
      <c r="AS77" s="1301"/>
      <c r="AT77" s="1301"/>
      <c r="AU77" s="1301"/>
      <c r="AV77" s="1301"/>
      <c r="AW77" s="1301"/>
      <c r="AX77" s="1301"/>
      <c r="AY77" s="1301"/>
      <c r="AZ77" s="1301"/>
      <c r="BA77" s="1301"/>
      <c r="BB77" s="1305" t="s">
        <v>606</v>
      </c>
      <c r="BC77" s="1305"/>
      <c r="BD77" s="1305"/>
      <c r="BE77" s="1305"/>
      <c r="BF77" s="1305"/>
      <c r="BG77" s="1305"/>
      <c r="BH77" s="1305"/>
      <c r="BI77" s="1305"/>
      <c r="BJ77" s="1305"/>
      <c r="BK77" s="1305"/>
      <c r="BL77" s="1305"/>
      <c r="BM77" s="1305"/>
      <c r="BN77" s="1305"/>
      <c r="BO77" s="1305"/>
      <c r="BP77" s="1307">
        <v>20.3</v>
      </c>
      <c r="BQ77" s="1307"/>
      <c r="BR77" s="1307"/>
      <c r="BS77" s="1307"/>
      <c r="BT77" s="1307"/>
      <c r="BU77" s="1307"/>
      <c r="BV77" s="1307"/>
      <c r="BW77" s="1307"/>
      <c r="BX77" s="1307">
        <v>13</v>
      </c>
      <c r="BY77" s="1307"/>
      <c r="BZ77" s="1307"/>
      <c r="CA77" s="1307"/>
      <c r="CB77" s="1307"/>
      <c r="CC77" s="1307"/>
      <c r="CD77" s="1307"/>
      <c r="CE77" s="1307"/>
      <c r="CF77" s="1307">
        <v>21</v>
      </c>
      <c r="CG77" s="1307"/>
      <c r="CH77" s="1307"/>
      <c r="CI77" s="1307"/>
      <c r="CJ77" s="1307"/>
      <c r="CK77" s="1307"/>
      <c r="CL77" s="1307"/>
      <c r="CM77" s="1307"/>
      <c r="CN77" s="1307">
        <v>20.2</v>
      </c>
      <c r="CO77" s="1307"/>
      <c r="CP77" s="1307"/>
      <c r="CQ77" s="1307"/>
      <c r="CR77" s="1307"/>
      <c r="CS77" s="1307"/>
      <c r="CT77" s="1307"/>
      <c r="CU77" s="1307"/>
      <c r="CV77" s="1307">
        <v>18.3</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611</v>
      </c>
      <c r="BC79" s="1305"/>
      <c r="BD79" s="1305"/>
      <c r="BE79" s="1305"/>
      <c r="BF79" s="1305"/>
      <c r="BG79" s="1305"/>
      <c r="BH79" s="1305"/>
      <c r="BI79" s="1305"/>
      <c r="BJ79" s="1305"/>
      <c r="BK79" s="1305"/>
      <c r="BL79" s="1305"/>
      <c r="BM79" s="1305"/>
      <c r="BN79" s="1305"/>
      <c r="BO79" s="1305"/>
      <c r="BP79" s="1307">
        <v>7.7</v>
      </c>
      <c r="BQ79" s="1307"/>
      <c r="BR79" s="1307"/>
      <c r="BS79" s="1307"/>
      <c r="BT79" s="1307"/>
      <c r="BU79" s="1307"/>
      <c r="BV79" s="1307"/>
      <c r="BW79" s="1307"/>
      <c r="BX79" s="1307">
        <v>6.8</v>
      </c>
      <c r="BY79" s="1307"/>
      <c r="BZ79" s="1307"/>
      <c r="CA79" s="1307"/>
      <c r="CB79" s="1307"/>
      <c r="CC79" s="1307"/>
      <c r="CD79" s="1307"/>
      <c r="CE79" s="1307"/>
      <c r="CF79" s="1307">
        <v>6.8</v>
      </c>
      <c r="CG79" s="1307"/>
      <c r="CH79" s="1307"/>
      <c r="CI79" s="1307"/>
      <c r="CJ79" s="1307"/>
      <c r="CK79" s="1307"/>
      <c r="CL79" s="1307"/>
      <c r="CM79" s="1307"/>
      <c r="CN79" s="1307">
        <v>6.8</v>
      </c>
      <c r="CO79" s="1307"/>
      <c r="CP79" s="1307"/>
      <c r="CQ79" s="1307"/>
      <c r="CR79" s="1307"/>
      <c r="CS79" s="1307"/>
      <c r="CT79" s="1307"/>
      <c r="CU79" s="1307"/>
      <c r="CV79" s="1307">
        <v>6.8</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UogCjPMsZMl08G5A0lCqOstwCt2XbQImYcZAYVVoQgRlSCw/6znHcvYsGCJ2Utq3Ntm9+lAmsLqSIYnM+dGbA==" saltValue="qQWhmqEBA0Z5rRcZdwXAY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9C0C4-3F8F-4BDF-9719-375A3C365205}">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QSKyg0NxPNjmge5sUE8BgUCfIXS5QToYe05n6yUzAuqywps+fVeEDqsPqi3Q7M9clcJHN0FkA/jD4V3NvZvsA==" saltValue="+kHBkNIpQc79ETz6FZKDp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A3CA4-E05A-4434-BE39-EF982851CECE}">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3VKuNPj13XREjWd8kOcaBv/4Ywd4doFYjzwG/3p/B0bGyPHEIASgX0Tx4MGnKrKby/cVBlNWfccBUSTru4T9Q==" saltValue="ns0I0ykJh9JwQw6dVps5A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552</v>
      </c>
      <c r="G2" s="156"/>
      <c r="H2" s="157"/>
    </row>
    <row r="3" spans="1:8" x14ac:dyDescent="0.15">
      <c r="A3" s="153" t="s">
        <v>545</v>
      </c>
      <c r="B3" s="158"/>
      <c r="C3" s="159"/>
      <c r="D3" s="160">
        <v>32585</v>
      </c>
      <c r="E3" s="161"/>
      <c r="F3" s="162">
        <v>53292</v>
      </c>
      <c r="G3" s="163"/>
      <c r="H3" s="164"/>
    </row>
    <row r="4" spans="1:8" x14ac:dyDescent="0.15">
      <c r="A4" s="165"/>
      <c r="B4" s="166"/>
      <c r="C4" s="167"/>
      <c r="D4" s="168">
        <v>10537</v>
      </c>
      <c r="E4" s="169"/>
      <c r="F4" s="170">
        <v>28900</v>
      </c>
      <c r="G4" s="171"/>
      <c r="H4" s="172"/>
    </row>
    <row r="5" spans="1:8" x14ac:dyDescent="0.15">
      <c r="A5" s="153" t="s">
        <v>547</v>
      </c>
      <c r="B5" s="158"/>
      <c r="C5" s="159"/>
      <c r="D5" s="160">
        <v>34975</v>
      </c>
      <c r="E5" s="161"/>
      <c r="F5" s="162">
        <v>49919</v>
      </c>
      <c r="G5" s="163"/>
      <c r="H5" s="164"/>
    </row>
    <row r="6" spans="1:8" x14ac:dyDescent="0.15">
      <c r="A6" s="165"/>
      <c r="B6" s="166"/>
      <c r="C6" s="167"/>
      <c r="D6" s="168">
        <v>11781</v>
      </c>
      <c r="E6" s="169"/>
      <c r="F6" s="170">
        <v>26398</v>
      </c>
      <c r="G6" s="171"/>
      <c r="H6" s="172"/>
    </row>
    <row r="7" spans="1:8" x14ac:dyDescent="0.15">
      <c r="A7" s="153" t="s">
        <v>548</v>
      </c>
      <c r="B7" s="158"/>
      <c r="C7" s="159"/>
      <c r="D7" s="160">
        <v>50969</v>
      </c>
      <c r="E7" s="161"/>
      <c r="F7" s="162">
        <v>47738</v>
      </c>
      <c r="G7" s="163"/>
      <c r="H7" s="164"/>
    </row>
    <row r="8" spans="1:8" x14ac:dyDescent="0.15">
      <c r="A8" s="165"/>
      <c r="B8" s="166"/>
      <c r="C8" s="167"/>
      <c r="D8" s="168">
        <v>21238</v>
      </c>
      <c r="E8" s="169"/>
      <c r="F8" s="170">
        <v>24937</v>
      </c>
      <c r="G8" s="171"/>
      <c r="H8" s="172"/>
    </row>
    <row r="9" spans="1:8" x14ac:dyDescent="0.15">
      <c r="A9" s="153" t="s">
        <v>549</v>
      </c>
      <c r="B9" s="158"/>
      <c r="C9" s="159"/>
      <c r="D9" s="160">
        <v>32724</v>
      </c>
      <c r="E9" s="161"/>
      <c r="F9" s="162">
        <v>52191</v>
      </c>
      <c r="G9" s="163"/>
      <c r="H9" s="164"/>
    </row>
    <row r="10" spans="1:8" x14ac:dyDescent="0.15">
      <c r="A10" s="165"/>
      <c r="B10" s="166"/>
      <c r="C10" s="167"/>
      <c r="D10" s="168">
        <v>23552</v>
      </c>
      <c r="E10" s="169"/>
      <c r="F10" s="170">
        <v>24843</v>
      </c>
      <c r="G10" s="171"/>
      <c r="H10" s="172"/>
    </row>
    <row r="11" spans="1:8" x14ac:dyDescent="0.15">
      <c r="A11" s="153" t="s">
        <v>550</v>
      </c>
      <c r="B11" s="158"/>
      <c r="C11" s="159"/>
      <c r="D11" s="160">
        <v>33563</v>
      </c>
      <c r="E11" s="161"/>
      <c r="F11" s="162">
        <v>47387</v>
      </c>
      <c r="G11" s="163"/>
      <c r="H11" s="164"/>
    </row>
    <row r="12" spans="1:8" x14ac:dyDescent="0.15">
      <c r="A12" s="165"/>
      <c r="B12" s="166"/>
      <c r="C12" s="173"/>
      <c r="D12" s="168">
        <v>16247</v>
      </c>
      <c r="E12" s="169"/>
      <c r="F12" s="170">
        <v>24928</v>
      </c>
      <c r="G12" s="171"/>
      <c r="H12" s="172"/>
    </row>
    <row r="13" spans="1:8" x14ac:dyDescent="0.15">
      <c r="A13" s="153"/>
      <c r="B13" s="158"/>
      <c r="C13" s="174"/>
      <c r="D13" s="175">
        <v>36963</v>
      </c>
      <c r="E13" s="176"/>
      <c r="F13" s="177">
        <v>50105</v>
      </c>
      <c r="G13" s="178"/>
      <c r="H13" s="164"/>
    </row>
    <row r="14" spans="1:8" x14ac:dyDescent="0.15">
      <c r="A14" s="165"/>
      <c r="B14" s="166"/>
      <c r="C14" s="167"/>
      <c r="D14" s="168">
        <v>16671</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5.0999999999999996</v>
      </c>
      <c r="C19" s="179">
        <f>ROUND(VALUE(SUBSTITUTE(実質収支比率等に係る経年分析!G$48,"▲","-")),2)</f>
        <v>5.72</v>
      </c>
      <c r="D19" s="179">
        <f>ROUND(VALUE(SUBSTITUTE(実質収支比率等に係る経年分析!H$48,"▲","-")),2)</f>
        <v>5.19</v>
      </c>
      <c r="E19" s="179">
        <f>ROUND(VALUE(SUBSTITUTE(実質収支比率等に係る経年分析!I$48,"▲","-")),2)</f>
        <v>4.46</v>
      </c>
      <c r="F19" s="179">
        <f>ROUND(VALUE(SUBSTITUTE(実質収支比率等に係る経年分析!J$48,"▲","-")),2)</f>
        <v>4.6500000000000004</v>
      </c>
    </row>
    <row r="20" spans="1:11" x14ac:dyDescent="0.15">
      <c r="A20" s="179" t="s">
        <v>55</v>
      </c>
      <c r="B20" s="179">
        <f>ROUND(VALUE(SUBSTITUTE(実質収支比率等に係る経年分析!F$47,"▲","-")),2)</f>
        <v>9.02</v>
      </c>
      <c r="C20" s="179">
        <f>ROUND(VALUE(SUBSTITUTE(実質収支比率等に係る経年分析!G$47,"▲","-")),2)</f>
        <v>11.51</v>
      </c>
      <c r="D20" s="179">
        <f>ROUND(VALUE(SUBSTITUTE(実質収支比率等に係る経年分析!H$47,"▲","-")),2)</f>
        <v>12.09</v>
      </c>
      <c r="E20" s="179">
        <f>ROUND(VALUE(SUBSTITUTE(実質収支比率等に係る経年分析!I$47,"▲","-")),2)</f>
        <v>12</v>
      </c>
      <c r="F20" s="179">
        <f>ROUND(VALUE(SUBSTITUTE(実質収支比率等に係る経年分析!J$47,"▲","-")),2)</f>
        <v>11.34</v>
      </c>
    </row>
    <row r="21" spans="1:11" x14ac:dyDescent="0.15">
      <c r="A21" s="179" t="s">
        <v>56</v>
      </c>
      <c r="B21" s="179">
        <f>IF(ISNUMBER(VALUE(SUBSTITUTE(実質収支比率等に係る経年分析!F$49,"▲","-"))),ROUND(VALUE(SUBSTITUTE(実質収支比率等に係る経年分析!F$49,"▲","-")),2),NA())</f>
        <v>1.69</v>
      </c>
      <c r="C21" s="179">
        <f>IF(ISNUMBER(VALUE(SUBSTITUTE(実質収支比率等に係る経年分析!G$49,"▲","-"))),ROUND(VALUE(SUBSTITUTE(実質収支比率等に係る経年分析!G$49,"▲","-")),2),NA())</f>
        <v>3.83</v>
      </c>
      <c r="D21" s="179">
        <f>IF(ISNUMBER(VALUE(SUBSTITUTE(実質収支比率等に係る経年分析!H$49,"▲","-"))),ROUND(VALUE(SUBSTITUTE(実質収支比率等に係る経年分析!H$49,"▲","-")),2),NA())</f>
        <v>0.03</v>
      </c>
      <c r="E21" s="179">
        <f>IF(ISNUMBER(VALUE(SUBSTITUTE(実質収支比率等に係る経年分析!I$49,"▲","-"))),ROUND(VALUE(SUBSTITUTE(実質収支比率等に係る経年分析!I$49,"▲","-")),2),NA())</f>
        <v>-0.7</v>
      </c>
      <c r="F21" s="179">
        <f>IF(ISNUMBER(VALUE(SUBSTITUTE(実質収支比率等に係る経年分析!J$49,"▲","-"))),ROUND(VALUE(SUBSTITUTE(実質収支比率等に係る経年分析!J$49,"▲","-")),2),NA())</f>
        <v>-0.24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介護保険特別会計（介護サービス事業勘定）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0.25</v>
      </c>
    </row>
    <row r="33" spans="1:16" x14ac:dyDescent="0.15">
      <c r="A33" s="180" t="str">
        <f>IF(連結実質赤字比率に係る赤字・黒字の構成分析!C$37="",NA(),連結実質赤字比率に係る赤字・黒字の構成分析!C$37)</f>
        <v>介護保険特別会計（保険事業勘定）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1.72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1.29</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5.09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5.72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5.18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4.45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4.6500000000000004</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2.37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3.71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13.82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14.71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15.48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15.67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871</v>
      </c>
      <c r="E42" s="181"/>
      <c r="F42" s="181"/>
      <c r="G42" s="181">
        <f>'実質公債費比率（分子）の構造'!L$52</f>
        <v>799</v>
      </c>
      <c r="H42" s="181"/>
      <c r="I42" s="181"/>
      <c r="J42" s="181">
        <f>'実質公債費比率（分子）の構造'!M$52</f>
        <v>802</v>
      </c>
      <c r="K42" s="181"/>
      <c r="L42" s="181"/>
      <c r="M42" s="181">
        <f>'実質公債費比率（分子）の構造'!N$52</f>
        <v>791</v>
      </c>
      <c r="N42" s="181"/>
      <c r="O42" s="181"/>
      <c r="P42" s="181">
        <f>'実質公債費比率（分子）の構造'!O$52</f>
        <v>828</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31</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70</v>
      </c>
      <c r="C45" s="181"/>
      <c r="D45" s="181"/>
      <c r="E45" s="181">
        <f>'実質公債費比率（分子）の構造'!L$49</f>
        <v>55</v>
      </c>
      <c r="F45" s="181"/>
      <c r="G45" s="181"/>
      <c r="H45" s="181">
        <f>'実質公債費比率（分子）の構造'!M$49</f>
        <v>48</v>
      </c>
      <c r="I45" s="181"/>
      <c r="J45" s="181"/>
      <c r="K45" s="181">
        <f>'実質公債費比率（分子）の構造'!N$49</f>
        <v>49</v>
      </c>
      <c r="L45" s="181"/>
      <c r="M45" s="181"/>
      <c r="N45" s="181">
        <f>'実質公債費比率（分子）の構造'!O$49</f>
        <v>51</v>
      </c>
      <c r="O45" s="181"/>
      <c r="P45" s="181"/>
    </row>
    <row r="46" spans="1:16" x14ac:dyDescent="0.15">
      <c r="A46" s="181" t="s">
        <v>67</v>
      </c>
      <c r="B46" s="181">
        <f>'実質公債費比率（分子）の構造'!K$48</f>
        <v>230</v>
      </c>
      <c r="C46" s="181"/>
      <c r="D46" s="181"/>
      <c r="E46" s="181">
        <f>'実質公債費比率（分子）の構造'!L$48</f>
        <v>238</v>
      </c>
      <c r="F46" s="181"/>
      <c r="G46" s="181"/>
      <c r="H46" s="181">
        <f>'実質公債費比率（分子）の構造'!M$48</f>
        <v>253</v>
      </c>
      <c r="I46" s="181"/>
      <c r="J46" s="181"/>
      <c r="K46" s="181">
        <f>'実質公債費比率（分子）の構造'!N$48</f>
        <v>260</v>
      </c>
      <c r="L46" s="181"/>
      <c r="M46" s="181"/>
      <c r="N46" s="181">
        <f>'実質公債費比率（分子）の構造'!O$48</f>
        <v>261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1100</v>
      </c>
      <c r="C49" s="181"/>
      <c r="D49" s="181"/>
      <c r="E49" s="181">
        <f>'実質公債費比率（分子）の構造'!L$45</f>
        <v>1001</v>
      </c>
      <c r="F49" s="181"/>
      <c r="G49" s="181"/>
      <c r="H49" s="181">
        <f>'実質公債費比率（分子）の構造'!M$45</f>
        <v>1041</v>
      </c>
      <c r="I49" s="181"/>
      <c r="J49" s="181"/>
      <c r="K49" s="181">
        <f>'実質公債費比率（分子）の構造'!N$45</f>
        <v>1031</v>
      </c>
      <c r="L49" s="181"/>
      <c r="M49" s="181"/>
      <c r="N49" s="181">
        <f>'実質公債費比率（分子）の構造'!O$45</f>
        <v>990</v>
      </c>
      <c r="O49" s="181"/>
      <c r="P49" s="181"/>
    </row>
    <row r="50" spans="1:16" x14ac:dyDescent="0.15">
      <c r="A50" s="181" t="s">
        <v>71</v>
      </c>
      <c r="B50" s="181" t="e">
        <f>NA()</f>
        <v>#N/A</v>
      </c>
      <c r="C50" s="181">
        <f>IF(ISNUMBER('実質公債費比率（分子）の構造'!K$53),'実質公債費比率（分子）の構造'!K$53,NA())</f>
        <v>560</v>
      </c>
      <c r="D50" s="181" t="e">
        <f>NA()</f>
        <v>#N/A</v>
      </c>
      <c r="E50" s="181" t="e">
        <f>NA()</f>
        <v>#N/A</v>
      </c>
      <c r="F50" s="181">
        <f>IF(ISNUMBER('実質公債費比率（分子）の構造'!L$53),'実質公債費比率（分子）の構造'!L$53,NA())</f>
        <v>495</v>
      </c>
      <c r="G50" s="181" t="e">
        <f>NA()</f>
        <v>#N/A</v>
      </c>
      <c r="H50" s="181" t="e">
        <f>NA()</f>
        <v>#N/A</v>
      </c>
      <c r="I50" s="181">
        <f>IF(ISNUMBER('実質公債費比率（分子）の構造'!M$53),'実質公債費比率（分子）の構造'!M$53,NA())</f>
        <v>540</v>
      </c>
      <c r="J50" s="181" t="e">
        <f>NA()</f>
        <v>#N/A</v>
      </c>
      <c r="K50" s="181" t="e">
        <f>NA()</f>
        <v>#N/A</v>
      </c>
      <c r="L50" s="181">
        <f>IF(ISNUMBER('実質公債費比率（分子）の構造'!N$53),'実質公債費比率（分子）の構造'!N$53,NA())</f>
        <v>549</v>
      </c>
      <c r="M50" s="181" t="e">
        <f>NA()</f>
        <v>#N/A</v>
      </c>
      <c r="N50" s="181" t="e">
        <f>NA()</f>
        <v>#N/A</v>
      </c>
      <c r="O50" s="181">
        <f>IF(ISNUMBER('実質公債費比率（分子）の構造'!O$53),'実質公債費比率（分子）の構造'!O$53,NA())</f>
        <v>474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9764</v>
      </c>
      <c r="E56" s="180"/>
      <c r="F56" s="180"/>
      <c r="G56" s="180">
        <f>'将来負担比率（分子）の構造'!J$52</f>
        <v>9792</v>
      </c>
      <c r="H56" s="180"/>
      <c r="I56" s="180"/>
      <c r="J56" s="180">
        <f>'将来負担比率（分子）の構造'!K$52</f>
        <v>9800</v>
      </c>
      <c r="K56" s="180"/>
      <c r="L56" s="180"/>
      <c r="M56" s="180">
        <f>'将来負担比率（分子）の構造'!L$52</f>
        <v>9850</v>
      </c>
      <c r="N56" s="180"/>
      <c r="O56" s="180"/>
      <c r="P56" s="180">
        <f>'将来負担比率（分子）の構造'!M$52</f>
        <v>9696</v>
      </c>
    </row>
    <row r="57" spans="1:16" x14ac:dyDescent="0.15">
      <c r="A57" s="180" t="s">
        <v>42</v>
      </c>
      <c r="B57" s="180"/>
      <c r="C57" s="180"/>
      <c r="D57" s="180">
        <f>'将来負担比率（分子）の構造'!I$51</f>
        <v>0</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1884</v>
      </c>
      <c r="E58" s="180"/>
      <c r="F58" s="180"/>
      <c r="G58" s="180">
        <f>'将来負担比率（分子）の構造'!J$50</f>
        <v>2069</v>
      </c>
      <c r="H58" s="180"/>
      <c r="I58" s="180"/>
      <c r="J58" s="180">
        <f>'将来負担比率（分子）の構造'!K$50</f>
        <v>2133</v>
      </c>
      <c r="K58" s="180"/>
      <c r="L58" s="180"/>
      <c r="M58" s="180">
        <f>'将来負担比率（分子）の構造'!L$50</f>
        <v>2188</v>
      </c>
      <c r="N58" s="180"/>
      <c r="O58" s="180"/>
      <c r="P58" s="180">
        <f>'将来負担比率（分子）の構造'!M$50</f>
        <v>2141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991</v>
      </c>
      <c r="C62" s="180"/>
      <c r="D62" s="180"/>
      <c r="E62" s="180">
        <f>'将来負担比率（分子）の構造'!J$45</f>
        <v>886</v>
      </c>
      <c r="F62" s="180"/>
      <c r="G62" s="180"/>
      <c r="H62" s="180">
        <f>'将来負担比率（分子）の構造'!K$45</f>
        <v>806</v>
      </c>
      <c r="I62" s="180"/>
      <c r="J62" s="180"/>
      <c r="K62" s="180">
        <f>'将来負担比率（分子）の構造'!L$45</f>
        <v>751</v>
      </c>
      <c r="L62" s="180"/>
      <c r="M62" s="180"/>
      <c r="N62" s="180">
        <f>'将来負担比率（分子）の構造'!M$45</f>
        <v>682</v>
      </c>
      <c r="O62" s="180"/>
      <c r="P62" s="180"/>
    </row>
    <row r="63" spans="1:16" x14ac:dyDescent="0.15">
      <c r="A63" s="180" t="s">
        <v>34</v>
      </c>
      <c r="B63" s="180">
        <f>'将来負担比率（分子）の構造'!I$44</f>
        <v>698</v>
      </c>
      <c r="C63" s="180"/>
      <c r="D63" s="180"/>
      <c r="E63" s="180">
        <f>'将来負担比率（分子）の構造'!J$44</f>
        <v>629</v>
      </c>
      <c r="F63" s="180"/>
      <c r="G63" s="180"/>
      <c r="H63" s="180">
        <f>'将来負担比率（分子）の構造'!K$44</f>
        <v>577</v>
      </c>
      <c r="I63" s="180"/>
      <c r="J63" s="180"/>
      <c r="K63" s="180">
        <f>'将来負担比率（分子）の構造'!L$44</f>
        <v>541</v>
      </c>
      <c r="L63" s="180"/>
      <c r="M63" s="180"/>
      <c r="N63" s="180">
        <f>'将来負担比率（分子）の構造'!M$44</f>
        <v>531</v>
      </c>
      <c r="O63" s="180"/>
      <c r="P63" s="180"/>
    </row>
    <row r="64" spans="1:16" x14ac:dyDescent="0.15">
      <c r="A64" s="180" t="s">
        <v>33</v>
      </c>
      <c r="B64" s="180">
        <f>'将来負担比率（分子）の構造'!I$43</f>
        <v>4256</v>
      </c>
      <c r="C64" s="180"/>
      <c r="D64" s="180"/>
      <c r="E64" s="180">
        <f>'将来負担比率（分子）の構造'!J$43</f>
        <v>4225</v>
      </c>
      <c r="F64" s="180"/>
      <c r="G64" s="180"/>
      <c r="H64" s="180">
        <f>'将来負担比率（分子）の構造'!K$43</f>
        <v>4232</v>
      </c>
      <c r="I64" s="180"/>
      <c r="J64" s="180"/>
      <c r="K64" s="180">
        <f>'将来負担比率（分子）の構造'!L$43</f>
        <v>4231</v>
      </c>
      <c r="L64" s="180"/>
      <c r="M64" s="180"/>
      <c r="N64" s="180">
        <f>'将来負担比率（分子）の構造'!M$43</f>
        <v>4182</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10858</v>
      </c>
      <c r="C66" s="180"/>
      <c r="D66" s="180"/>
      <c r="E66" s="180">
        <f>'将来負担比率（分子）の構造'!J$41</f>
        <v>10780</v>
      </c>
      <c r="F66" s="180"/>
      <c r="G66" s="180"/>
      <c r="H66" s="180">
        <f>'将来負担比率（分子）の構造'!K$41</f>
        <v>10974</v>
      </c>
      <c r="I66" s="180"/>
      <c r="J66" s="180"/>
      <c r="K66" s="180">
        <f>'将来負担比率（分子）の構造'!L$41</f>
        <v>11066</v>
      </c>
      <c r="L66" s="180"/>
      <c r="M66" s="180"/>
      <c r="N66" s="180">
        <f>'将来負担比率（分子）の構造'!M$41</f>
        <v>11072</v>
      </c>
      <c r="O66" s="180"/>
      <c r="P66" s="180"/>
    </row>
    <row r="67" spans="1:16" x14ac:dyDescent="0.15">
      <c r="A67" s="180" t="s">
        <v>75</v>
      </c>
      <c r="B67" s="180" t="e">
        <f>NA()</f>
        <v>#N/A</v>
      </c>
      <c r="C67" s="180">
        <f>IF(ISNUMBER('将来負担比率（分子）の構造'!I$53), IF('将来負担比率（分子）の構造'!I$53 &lt; 0, 0, '将来負担比率（分子）の構造'!I$53), NA())</f>
        <v>5155</v>
      </c>
      <c r="D67" s="180" t="e">
        <f>NA()</f>
        <v>#N/A</v>
      </c>
      <c r="E67" s="180" t="e">
        <f>NA()</f>
        <v>#N/A</v>
      </c>
      <c r="F67" s="180">
        <f>IF(ISNUMBER('将来負担比率（分子）の構造'!J$53), IF('将来負担比率（分子）の構造'!J$53 &lt; 0, 0, '将来負担比率（分子）の構造'!J$53), NA())</f>
        <v>4659</v>
      </c>
      <c r="G67" s="180" t="e">
        <f>NA()</f>
        <v>#N/A</v>
      </c>
      <c r="H67" s="180" t="e">
        <f>NA()</f>
        <v>#N/A</v>
      </c>
      <c r="I67" s="180">
        <f>IF(ISNUMBER('将来負担比率（分子）の構造'!K$53), IF('将来負担比率（分子）の構造'!K$53 &lt; 0, 0, '将来負担比率（分子）の構造'!K$53), NA())</f>
        <v>4656</v>
      </c>
      <c r="J67" s="180" t="e">
        <f>NA()</f>
        <v>#N/A</v>
      </c>
      <c r="K67" s="180" t="e">
        <f>NA()</f>
        <v>#N/A</v>
      </c>
      <c r="L67" s="180">
        <f>IF(ISNUMBER('将来負担比率（分子）の構造'!L$53), IF('将来負担比率（分子）の構造'!L$53 &lt; 0, 0, '将来負担比率（分子）の構造'!L$53), NA())</f>
        <v>4551</v>
      </c>
      <c r="M67" s="180" t="e">
        <f>NA()</f>
        <v>#N/A</v>
      </c>
      <c r="N67" s="180" t="e">
        <f>NA()</f>
        <v>#N/A</v>
      </c>
      <c r="O67" s="180">
        <f>IF(ISNUMBER('将来負担比率（分子）の構造'!M$53), IF('将来負担比率（分子）の構造'!M$53 &lt; 0, 0, '将来負担比率（分子）の構造'!M$53), NA())</f>
        <v>4630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790</v>
      </c>
      <c r="C72" s="184">
        <f>基金残高に係る経年分析!G55</f>
        <v>790</v>
      </c>
      <c r="D72" s="184">
        <f>基金残高に係る経年分析!H55</f>
        <v>757</v>
      </c>
    </row>
    <row r="73" spans="1:16" x14ac:dyDescent="0.15">
      <c r="A73" s="183" t="s">
        <v>78</v>
      </c>
      <c r="B73" s="184">
        <f>基金残高に係る経年分析!F56</f>
        <v>223</v>
      </c>
      <c r="C73" s="184">
        <f>基金残高に係る経年分析!G56</f>
        <v>205</v>
      </c>
      <c r="D73" s="184">
        <f>基金残高に係る経年分析!H56</f>
        <v>190</v>
      </c>
    </row>
    <row r="74" spans="1:16" x14ac:dyDescent="0.15">
      <c r="A74" s="183" t="s">
        <v>79</v>
      </c>
      <c r="B74" s="184">
        <f>基金残高に係る経年分析!F57</f>
        <v>515</v>
      </c>
      <c r="C74" s="184">
        <f>基金残高に係る経年分析!G57</f>
        <v>545</v>
      </c>
      <c r="D74" s="184">
        <f>基金残高に係る経年分析!H57</f>
        <v>567</v>
      </c>
    </row>
  </sheetData>
  <sheetProtection algorithmName="SHA-512" hashValue="KI9sR1zLUuWipJ5kYAWtsd9NbYX4TeOQKQwd6UiVsqaC7qTrvWwYSNVzkSZEOAb/e9VhuXJdco0ZY+S/l24Fcw==" saltValue="CulGe27R78lgMdRw1r8b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224</v>
      </c>
      <c r="C5" s="723"/>
      <c r="D5" s="723"/>
      <c r="E5" s="723"/>
      <c r="F5" s="723"/>
      <c r="G5" s="723"/>
      <c r="H5" s="723"/>
      <c r="I5" s="723"/>
      <c r="J5" s="723"/>
      <c r="K5" s="723"/>
      <c r="L5" s="723"/>
      <c r="M5" s="723"/>
      <c r="N5" s="723"/>
      <c r="O5" s="723"/>
      <c r="P5" s="723"/>
      <c r="Q5" s="724"/>
      <c r="R5" s="688">
        <v>4478764</v>
      </c>
      <c r="S5" s="689"/>
      <c r="T5" s="689"/>
      <c r="U5" s="689"/>
      <c r="V5" s="689"/>
      <c r="W5" s="689"/>
      <c r="X5" s="689"/>
      <c r="Y5" s="735"/>
      <c r="Z5" s="753">
        <v>43.5</v>
      </c>
      <c r="AA5" s="753"/>
      <c r="AB5" s="753"/>
      <c r="AC5" s="753"/>
      <c r="AD5" s="754">
        <v>4478764</v>
      </c>
      <c r="AE5" s="754"/>
      <c r="AF5" s="754"/>
      <c r="AG5" s="754"/>
      <c r="AH5" s="754"/>
      <c r="AI5" s="754"/>
      <c r="AJ5" s="754"/>
      <c r="AK5" s="754"/>
      <c r="AL5" s="736">
        <v>69.8</v>
      </c>
      <c r="AM5" s="705"/>
      <c r="AN5" s="705"/>
      <c r="AO5" s="737"/>
      <c r="AP5" s="722" t="s">
        <v>225</v>
      </c>
      <c r="AQ5" s="723"/>
      <c r="AR5" s="723"/>
      <c r="AS5" s="723"/>
      <c r="AT5" s="723"/>
      <c r="AU5" s="723"/>
      <c r="AV5" s="723"/>
      <c r="AW5" s="723"/>
      <c r="AX5" s="723"/>
      <c r="AY5" s="723"/>
      <c r="AZ5" s="723"/>
      <c r="BA5" s="723"/>
      <c r="BB5" s="723"/>
      <c r="BC5" s="723"/>
      <c r="BD5" s="723"/>
      <c r="BE5" s="723"/>
      <c r="BF5" s="724"/>
      <c r="BG5" s="623">
        <v>4478764</v>
      </c>
      <c r="BH5" s="626"/>
      <c r="BI5" s="626"/>
      <c r="BJ5" s="626"/>
      <c r="BK5" s="626"/>
      <c r="BL5" s="626"/>
      <c r="BM5" s="626"/>
      <c r="BN5" s="627"/>
      <c r="BO5" s="685">
        <v>100</v>
      </c>
      <c r="BP5" s="685"/>
      <c r="BQ5" s="685"/>
      <c r="BR5" s="685"/>
      <c r="BS5" s="686">
        <v>89236</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x14ac:dyDescent="0.15">
      <c r="B6" s="620" t="s">
        <v>229</v>
      </c>
      <c r="C6" s="621"/>
      <c r="D6" s="621"/>
      <c r="E6" s="621"/>
      <c r="F6" s="621"/>
      <c r="G6" s="621"/>
      <c r="H6" s="621"/>
      <c r="I6" s="621"/>
      <c r="J6" s="621"/>
      <c r="K6" s="621"/>
      <c r="L6" s="621"/>
      <c r="M6" s="621"/>
      <c r="N6" s="621"/>
      <c r="O6" s="621"/>
      <c r="P6" s="621"/>
      <c r="Q6" s="622"/>
      <c r="R6" s="623">
        <v>78341</v>
      </c>
      <c r="S6" s="626"/>
      <c r="T6" s="626"/>
      <c r="U6" s="626"/>
      <c r="V6" s="626"/>
      <c r="W6" s="626"/>
      <c r="X6" s="626"/>
      <c r="Y6" s="627"/>
      <c r="Z6" s="685">
        <v>0.8</v>
      </c>
      <c r="AA6" s="685"/>
      <c r="AB6" s="685"/>
      <c r="AC6" s="685"/>
      <c r="AD6" s="686">
        <v>78341</v>
      </c>
      <c r="AE6" s="686"/>
      <c r="AF6" s="686"/>
      <c r="AG6" s="686"/>
      <c r="AH6" s="686"/>
      <c r="AI6" s="686"/>
      <c r="AJ6" s="686"/>
      <c r="AK6" s="686"/>
      <c r="AL6" s="628">
        <v>1.2</v>
      </c>
      <c r="AM6" s="629"/>
      <c r="AN6" s="629"/>
      <c r="AO6" s="687"/>
      <c r="AP6" s="620" t="s">
        <v>230</v>
      </c>
      <c r="AQ6" s="621"/>
      <c r="AR6" s="621"/>
      <c r="AS6" s="621"/>
      <c r="AT6" s="621"/>
      <c r="AU6" s="621"/>
      <c r="AV6" s="621"/>
      <c r="AW6" s="621"/>
      <c r="AX6" s="621"/>
      <c r="AY6" s="621"/>
      <c r="AZ6" s="621"/>
      <c r="BA6" s="621"/>
      <c r="BB6" s="621"/>
      <c r="BC6" s="621"/>
      <c r="BD6" s="621"/>
      <c r="BE6" s="621"/>
      <c r="BF6" s="622"/>
      <c r="BG6" s="623">
        <v>4478764</v>
      </c>
      <c r="BH6" s="626"/>
      <c r="BI6" s="626"/>
      <c r="BJ6" s="626"/>
      <c r="BK6" s="626"/>
      <c r="BL6" s="626"/>
      <c r="BM6" s="626"/>
      <c r="BN6" s="627"/>
      <c r="BO6" s="685">
        <v>100</v>
      </c>
      <c r="BP6" s="685"/>
      <c r="BQ6" s="685"/>
      <c r="BR6" s="685"/>
      <c r="BS6" s="686">
        <v>89236</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116605</v>
      </c>
      <c r="CS6" s="626"/>
      <c r="CT6" s="626"/>
      <c r="CU6" s="626"/>
      <c r="CV6" s="626"/>
      <c r="CW6" s="626"/>
      <c r="CX6" s="626"/>
      <c r="CY6" s="627"/>
      <c r="CZ6" s="736">
        <v>1.2</v>
      </c>
      <c r="DA6" s="705"/>
      <c r="DB6" s="705"/>
      <c r="DC6" s="739"/>
      <c r="DD6" s="631" t="s">
        <v>130</v>
      </c>
      <c r="DE6" s="626"/>
      <c r="DF6" s="626"/>
      <c r="DG6" s="626"/>
      <c r="DH6" s="626"/>
      <c r="DI6" s="626"/>
      <c r="DJ6" s="626"/>
      <c r="DK6" s="626"/>
      <c r="DL6" s="626"/>
      <c r="DM6" s="626"/>
      <c r="DN6" s="626"/>
      <c r="DO6" s="626"/>
      <c r="DP6" s="627"/>
      <c r="DQ6" s="631">
        <v>116566</v>
      </c>
      <c r="DR6" s="626"/>
      <c r="DS6" s="626"/>
      <c r="DT6" s="626"/>
      <c r="DU6" s="626"/>
      <c r="DV6" s="626"/>
      <c r="DW6" s="626"/>
      <c r="DX6" s="626"/>
      <c r="DY6" s="626"/>
      <c r="DZ6" s="626"/>
      <c r="EA6" s="626"/>
      <c r="EB6" s="626"/>
      <c r="EC6" s="666"/>
    </row>
    <row r="7" spans="2:143" ht="11.25" customHeight="1" x14ac:dyDescent="0.15">
      <c r="B7" s="620" t="s">
        <v>232</v>
      </c>
      <c r="C7" s="621"/>
      <c r="D7" s="621"/>
      <c r="E7" s="621"/>
      <c r="F7" s="621"/>
      <c r="G7" s="621"/>
      <c r="H7" s="621"/>
      <c r="I7" s="621"/>
      <c r="J7" s="621"/>
      <c r="K7" s="621"/>
      <c r="L7" s="621"/>
      <c r="M7" s="621"/>
      <c r="N7" s="621"/>
      <c r="O7" s="621"/>
      <c r="P7" s="621"/>
      <c r="Q7" s="622"/>
      <c r="R7" s="623">
        <v>7949</v>
      </c>
      <c r="S7" s="626"/>
      <c r="T7" s="626"/>
      <c r="U7" s="626"/>
      <c r="V7" s="626"/>
      <c r="W7" s="626"/>
      <c r="X7" s="626"/>
      <c r="Y7" s="627"/>
      <c r="Z7" s="685">
        <v>0.1</v>
      </c>
      <c r="AA7" s="685"/>
      <c r="AB7" s="685"/>
      <c r="AC7" s="685"/>
      <c r="AD7" s="686">
        <v>7949</v>
      </c>
      <c r="AE7" s="686"/>
      <c r="AF7" s="686"/>
      <c r="AG7" s="686"/>
      <c r="AH7" s="686"/>
      <c r="AI7" s="686"/>
      <c r="AJ7" s="686"/>
      <c r="AK7" s="686"/>
      <c r="AL7" s="628">
        <v>0.1</v>
      </c>
      <c r="AM7" s="629"/>
      <c r="AN7" s="629"/>
      <c r="AO7" s="687"/>
      <c r="AP7" s="620" t="s">
        <v>233</v>
      </c>
      <c r="AQ7" s="621"/>
      <c r="AR7" s="621"/>
      <c r="AS7" s="621"/>
      <c r="AT7" s="621"/>
      <c r="AU7" s="621"/>
      <c r="AV7" s="621"/>
      <c r="AW7" s="621"/>
      <c r="AX7" s="621"/>
      <c r="AY7" s="621"/>
      <c r="AZ7" s="621"/>
      <c r="BA7" s="621"/>
      <c r="BB7" s="621"/>
      <c r="BC7" s="621"/>
      <c r="BD7" s="621"/>
      <c r="BE7" s="621"/>
      <c r="BF7" s="622"/>
      <c r="BG7" s="623">
        <v>1739241</v>
      </c>
      <c r="BH7" s="626"/>
      <c r="BI7" s="626"/>
      <c r="BJ7" s="626"/>
      <c r="BK7" s="626"/>
      <c r="BL7" s="626"/>
      <c r="BM7" s="626"/>
      <c r="BN7" s="627"/>
      <c r="BO7" s="685">
        <v>38.799999999999997</v>
      </c>
      <c r="BP7" s="685"/>
      <c r="BQ7" s="685"/>
      <c r="BR7" s="685"/>
      <c r="BS7" s="686">
        <v>89236</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1416605</v>
      </c>
      <c r="CS7" s="626"/>
      <c r="CT7" s="626"/>
      <c r="CU7" s="626"/>
      <c r="CV7" s="626"/>
      <c r="CW7" s="626"/>
      <c r="CX7" s="626"/>
      <c r="CY7" s="627"/>
      <c r="CZ7" s="685">
        <v>14.2</v>
      </c>
      <c r="DA7" s="685"/>
      <c r="DB7" s="685"/>
      <c r="DC7" s="685"/>
      <c r="DD7" s="631">
        <v>65200</v>
      </c>
      <c r="DE7" s="626"/>
      <c r="DF7" s="626"/>
      <c r="DG7" s="626"/>
      <c r="DH7" s="626"/>
      <c r="DI7" s="626"/>
      <c r="DJ7" s="626"/>
      <c r="DK7" s="626"/>
      <c r="DL7" s="626"/>
      <c r="DM7" s="626"/>
      <c r="DN7" s="626"/>
      <c r="DO7" s="626"/>
      <c r="DP7" s="627"/>
      <c r="DQ7" s="631">
        <v>1231244</v>
      </c>
      <c r="DR7" s="626"/>
      <c r="DS7" s="626"/>
      <c r="DT7" s="626"/>
      <c r="DU7" s="626"/>
      <c r="DV7" s="626"/>
      <c r="DW7" s="626"/>
      <c r="DX7" s="626"/>
      <c r="DY7" s="626"/>
      <c r="DZ7" s="626"/>
      <c r="EA7" s="626"/>
      <c r="EB7" s="626"/>
      <c r="EC7" s="666"/>
    </row>
    <row r="8" spans="2:143" ht="11.25" customHeight="1" x14ac:dyDescent="0.15">
      <c r="B8" s="620" t="s">
        <v>235</v>
      </c>
      <c r="C8" s="621"/>
      <c r="D8" s="621"/>
      <c r="E8" s="621"/>
      <c r="F8" s="621"/>
      <c r="G8" s="621"/>
      <c r="H8" s="621"/>
      <c r="I8" s="621"/>
      <c r="J8" s="621"/>
      <c r="K8" s="621"/>
      <c r="L8" s="621"/>
      <c r="M8" s="621"/>
      <c r="N8" s="621"/>
      <c r="O8" s="621"/>
      <c r="P8" s="621"/>
      <c r="Q8" s="622"/>
      <c r="R8" s="623">
        <v>13046</v>
      </c>
      <c r="S8" s="626"/>
      <c r="T8" s="626"/>
      <c r="U8" s="626"/>
      <c r="V8" s="626"/>
      <c r="W8" s="626"/>
      <c r="X8" s="626"/>
      <c r="Y8" s="627"/>
      <c r="Z8" s="685">
        <v>0.1</v>
      </c>
      <c r="AA8" s="685"/>
      <c r="AB8" s="685"/>
      <c r="AC8" s="685"/>
      <c r="AD8" s="686">
        <v>13046</v>
      </c>
      <c r="AE8" s="686"/>
      <c r="AF8" s="686"/>
      <c r="AG8" s="686"/>
      <c r="AH8" s="686"/>
      <c r="AI8" s="686"/>
      <c r="AJ8" s="686"/>
      <c r="AK8" s="686"/>
      <c r="AL8" s="628">
        <v>0.2</v>
      </c>
      <c r="AM8" s="629"/>
      <c r="AN8" s="629"/>
      <c r="AO8" s="687"/>
      <c r="AP8" s="620" t="s">
        <v>236</v>
      </c>
      <c r="AQ8" s="621"/>
      <c r="AR8" s="621"/>
      <c r="AS8" s="621"/>
      <c r="AT8" s="621"/>
      <c r="AU8" s="621"/>
      <c r="AV8" s="621"/>
      <c r="AW8" s="621"/>
      <c r="AX8" s="621"/>
      <c r="AY8" s="621"/>
      <c r="AZ8" s="621"/>
      <c r="BA8" s="621"/>
      <c r="BB8" s="621"/>
      <c r="BC8" s="621"/>
      <c r="BD8" s="621"/>
      <c r="BE8" s="621"/>
      <c r="BF8" s="622"/>
      <c r="BG8" s="623">
        <v>50775</v>
      </c>
      <c r="BH8" s="626"/>
      <c r="BI8" s="626"/>
      <c r="BJ8" s="626"/>
      <c r="BK8" s="626"/>
      <c r="BL8" s="626"/>
      <c r="BM8" s="626"/>
      <c r="BN8" s="627"/>
      <c r="BO8" s="685">
        <v>1.1000000000000001</v>
      </c>
      <c r="BP8" s="685"/>
      <c r="BQ8" s="685"/>
      <c r="BR8" s="685"/>
      <c r="BS8" s="631" t="s">
        <v>130</v>
      </c>
      <c r="BT8" s="626"/>
      <c r="BU8" s="626"/>
      <c r="BV8" s="626"/>
      <c r="BW8" s="626"/>
      <c r="BX8" s="626"/>
      <c r="BY8" s="626"/>
      <c r="BZ8" s="626"/>
      <c r="CA8" s="626"/>
      <c r="CB8" s="666"/>
      <c r="CD8" s="667" t="s">
        <v>237</v>
      </c>
      <c r="CE8" s="664"/>
      <c r="CF8" s="664"/>
      <c r="CG8" s="664"/>
      <c r="CH8" s="664"/>
      <c r="CI8" s="664"/>
      <c r="CJ8" s="664"/>
      <c r="CK8" s="664"/>
      <c r="CL8" s="664"/>
      <c r="CM8" s="664"/>
      <c r="CN8" s="664"/>
      <c r="CO8" s="664"/>
      <c r="CP8" s="664"/>
      <c r="CQ8" s="665"/>
      <c r="CR8" s="623">
        <v>3846565</v>
      </c>
      <c r="CS8" s="626"/>
      <c r="CT8" s="626"/>
      <c r="CU8" s="626"/>
      <c r="CV8" s="626"/>
      <c r="CW8" s="626"/>
      <c r="CX8" s="626"/>
      <c r="CY8" s="627"/>
      <c r="CZ8" s="685">
        <v>38.700000000000003</v>
      </c>
      <c r="DA8" s="685"/>
      <c r="DB8" s="685"/>
      <c r="DC8" s="685"/>
      <c r="DD8" s="631">
        <v>72486</v>
      </c>
      <c r="DE8" s="626"/>
      <c r="DF8" s="626"/>
      <c r="DG8" s="626"/>
      <c r="DH8" s="626"/>
      <c r="DI8" s="626"/>
      <c r="DJ8" s="626"/>
      <c r="DK8" s="626"/>
      <c r="DL8" s="626"/>
      <c r="DM8" s="626"/>
      <c r="DN8" s="626"/>
      <c r="DO8" s="626"/>
      <c r="DP8" s="627"/>
      <c r="DQ8" s="631">
        <v>2174804</v>
      </c>
      <c r="DR8" s="626"/>
      <c r="DS8" s="626"/>
      <c r="DT8" s="626"/>
      <c r="DU8" s="626"/>
      <c r="DV8" s="626"/>
      <c r="DW8" s="626"/>
      <c r="DX8" s="626"/>
      <c r="DY8" s="626"/>
      <c r="DZ8" s="626"/>
      <c r="EA8" s="626"/>
      <c r="EB8" s="626"/>
      <c r="EC8" s="666"/>
    </row>
    <row r="9" spans="2:143" ht="11.25" customHeight="1" x14ac:dyDescent="0.15">
      <c r="B9" s="620" t="s">
        <v>238</v>
      </c>
      <c r="C9" s="621"/>
      <c r="D9" s="621"/>
      <c r="E9" s="621"/>
      <c r="F9" s="621"/>
      <c r="G9" s="621"/>
      <c r="H9" s="621"/>
      <c r="I9" s="621"/>
      <c r="J9" s="621"/>
      <c r="K9" s="621"/>
      <c r="L9" s="621"/>
      <c r="M9" s="621"/>
      <c r="N9" s="621"/>
      <c r="O9" s="621"/>
      <c r="P9" s="621"/>
      <c r="Q9" s="622"/>
      <c r="R9" s="623">
        <v>10973</v>
      </c>
      <c r="S9" s="626"/>
      <c r="T9" s="626"/>
      <c r="U9" s="626"/>
      <c r="V9" s="626"/>
      <c r="W9" s="626"/>
      <c r="X9" s="626"/>
      <c r="Y9" s="627"/>
      <c r="Z9" s="685">
        <v>0.1</v>
      </c>
      <c r="AA9" s="685"/>
      <c r="AB9" s="685"/>
      <c r="AC9" s="685"/>
      <c r="AD9" s="686">
        <v>10973</v>
      </c>
      <c r="AE9" s="686"/>
      <c r="AF9" s="686"/>
      <c r="AG9" s="686"/>
      <c r="AH9" s="686"/>
      <c r="AI9" s="686"/>
      <c r="AJ9" s="686"/>
      <c r="AK9" s="686"/>
      <c r="AL9" s="628">
        <v>0.2</v>
      </c>
      <c r="AM9" s="629"/>
      <c r="AN9" s="629"/>
      <c r="AO9" s="687"/>
      <c r="AP9" s="620" t="s">
        <v>239</v>
      </c>
      <c r="AQ9" s="621"/>
      <c r="AR9" s="621"/>
      <c r="AS9" s="621"/>
      <c r="AT9" s="621"/>
      <c r="AU9" s="621"/>
      <c r="AV9" s="621"/>
      <c r="AW9" s="621"/>
      <c r="AX9" s="621"/>
      <c r="AY9" s="621"/>
      <c r="AZ9" s="621"/>
      <c r="BA9" s="621"/>
      <c r="BB9" s="621"/>
      <c r="BC9" s="621"/>
      <c r="BD9" s="621"/>
      <c r="BE9" s="621"/>
      <c r="BF9" s="622"/>
      <c r="BG9" s="623">
        <v>1219498</v>
      </c>
      <c r="BH9" s="626"/>
      <c r="BI9" s="626"/>
      <c r="BJ9" s="626"/>
      <c r="BK9" s="626"/>
      <c r="BL9" s="626"/>
      <c r="BM9" s="626"/>
      <c r="BN9" s="627"/>
      <c r="BO9" s="685">
        <v>27.2</v>
      </c>
      <c r="BP9" s="685"/>
      <c r="BQ9" s="685"/>
      <c r="BR9" s="685"/>
      <c r="BS9" s="631" t="s">
        <v>240</v>
      </c>
      <c r="BT9" s="626"/>
      <c r="BU9" s="626"/>
      <c r="BV9" s="626"/>
      <c r="BW9" s="626"/>
      <c r="BX9" s="626"/>
      <c r="BY9" s="626"/>
      <c r="BZ9" s="626"/>
      <c r="CA9" s="626"/>
      <c r="CB9" s="666"/>
      <c r="CD9" s="667" t="s">
        <v>241</v>
      </c>
      <c r="CE9" s="664"/>
      <c r="CF9" s="664"/>
      <c r="CG9" s="664"/>
      <c r="CH9" s="664"/>
      <c r="CI9" s="664"/>
      <c r="CJ9" s="664"/>
      <c r="CK9" s="664"/>
      <c r="CL9" s="664"/>
      <c r="CM9" s="664"/>
      <c r="CN9" s="664"/>
      <c r="CO9" s="664"/>
      <c r="CP9" s="664"/>
      <c r="CQ9" s="665"/>
      <c r="CR9" s="623">
        <v>776249</v>
      </c>
      <c r="CS9" s="626"/>
      <c r="CT9" s="626"/>
      <c r="CU9" s="626"/>
      <c r="CV9" s="626"/>
      <c r="CW9" s="626"/>
      <c r="CX9" s="626"/>
      <c r="CY9" s="627"/>
      <c r="CZ9" s="685">
        <v>7.8</v>
      </c>
      <c r="DA9" s="685"/>
      <c r="DB9" s="685"/>
      <c r="DC9" s="685"/>
      <c r="DD9" s="631">
        <v>28910</v>
      </c>
      <c r="DE9" s="626"/>
      <c r="DF9" s="626"/>
      <c r="DG9" s="626"/>
      <c r="DH9" s="626"/>
      <c r="DI9" s="626"/>
      <c r="DJ9" s="626"/>
      <c r="DK9" s="626"/>
      <c r="DL9" s="626"/>
      <c r="DM9" s="626"/>
      <c r="DN9" s="626"/>
      <c r="DO9" s="626"/>
      <c r="DP9" s="627"/>
      <c r="DQ9" s="631">
        <v>709428</v>
      </c>
      <c r="DR9" s="626"/>
      <c r="DS9" s="626"/>
      <c r="DT9" s="626"/>
      <c r="DU9" s="626"/>
      <c r="DV9" s="626"/>
      <c r="DW9" s="626"/>
      <c r="DX9" s="626"/>
      <c r="DY9" s="626"/>
      <c r="DZ9" s="626"/>
      <c r="EA9" s="626"/>
      <c r="EB9" s="626"/>
      <c r="EC9" s="666"/>
    </row>
    <row r="10" spans="2:143" ht="11.25" customHeight="1" x14ac:dyDescent="0.15">
      <c r="B10" s="620" t="s">
        <v>242</v>
      </c>
      <c r="C10" s="621"/>
      <c r="D10" s="621"/>
      <c r="E10" s="621"/>
      <c r="F10" s="621"/>
      <c r="G10" s="621"/>
      <c r="H10" s="621"/>
      <c r="I10" s="621"/>
      <c r="J10" s="621"/>
      <c r="K10" s="621"/>
      <c r="L10" s="621"/>
      <c r="M10" s="621"/>
      <c r="N10" s="621"/>
      <c r="O10" s="621"/>
      <c r="P10" s="621"/>
      <c r="Q10" s="622"/>
      <c r="R10" s="623" t="s">
        <v>130</v>
      </c>
      <c r="S10" s="626"/>
      <c r="T10" s="626"/>
      <c r="U10" s="626"/>
      <c r="V10" s="626"/>
      <c r="W10" s="626"/>
      <c r="X10" s="626"/>
      <c r="Y10" s="627"/>
      <c r="Z10" s="685" t="s">
        <v>240</v>
      </c>
      <c r="AA10" s="685"/>
      <c r="AB10" s="685"/>
      <c r="AC10" s="685"/>
      <c r="AD10" s="686" t="s">
        <v>240</v>
      </c>
      <c r="AE10" s="686"/>
      <c r="AF10" s="686"/>
      <c r="AG10" s="686"/>
      <c r="AH10" s="686"/>
      <c r="AI10" s="686"/>
      <c r="AJ10" s="686"/>
      <c r="AK10" s="686"/>
      <c r="AL10" s="628" t="s">
        <v>240</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115977</v>
      </c>
      <c r="BH10" s="626"/>
      <c r="BI10" s="626"/>
      <c r="BJ10" s="626"/>
      <c r="BK10" s="626"/>
      <c r="BL10" s="626"/>
      <c r="BM10" s="626"/>
      <c r="BN10" s="627"/>
      <c r="BO10" s="685">
        <v>2.6</v>
      </c>
      <c r="BP10" s="685"/>
      <c r="BQ10" s="685"/>
      <c r="BR10" s="685"/>
      <c r="BS10" s="631">
        <v>19352</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t="s">
        <v>130</v>
      </c>
      <c r="CS10" s="626"/>
      <c r="CT10" s="626"/>
      <c r="CU10" s="626"/>
      <c r="CV10" s="626"/>
      <c r="CW10" s="626"/>
      <c r="CX10" s="626"/>
      <c r="CY10" s="627"/>
      <c r="CZ10" s="685" t="s">
        <v>240</v>
      </c>
      <c r="DA10" s="685"/>
      <c r="DB10" s="685"/>
      <c r="DC10" s="685"/>
      <c r="DD10" s="631" t="s">
        <v>240</v>
      </c>
      <c r="DE10" s="626"/>
      <c r="DF10" s="626"/>
      <c r="DG10" s="626"/>
      <c r="DH10" s="626"/>
      <c r="DI10" s="626"/>
      <c r="DJ10" s="626"/>
      <c r="DK10" s="626"/>
      <c r="DL10" s="626"/>
      <c r="DM10" s="626"/>
      <c r="DN10" s="626"/>
      <c r="DO10" s="626"/>
      <c r="DP10" s="627"/>
      <c r="DQ10" s="631" t="s">
        <v>240</v>
      </c>
      <c r="DR10" s="626"/>
      <c r="DS10" s="626"/>
      <c r="DT10" s="626"/>
      <c r="DU10" s="626"/>
      <c r="DV10" s="626"/>
      <c r="DW10" s="626"/>
      <c r="DX10" s="626"/>
      <c r="DY10" s="626"/>
      <c r="DZ10" s="626"/>
      <c r="EA10" s="626"/>
      <c r="EB10" s="626"/>
      <c r="EC10" s="666"/>
    </row>
    <row r="11" spans="2:143" ht="11.25" customHeight="1" x14ac:dyDescent="0.15">
      <c r="B11" s="620" t="s">
        <v>245</v>
      </c>
      <c r="C11" s="621"/>
      <c r="D11" s="621"/>
      <c r="E11" s="621"/>
      <c r="F11" s="621"/>
      <c r="G11" s="621"/>
      <c r="H11" s="621"/>
      <c r="I11" s="621"/>
      <c r="J11" s="621"/>
      <c r="K11" s="621"/>
      <c r="L11" s="621"/>
      <c r="M11" s="621"/>
      <c r="N11" s="621"/>
      <c r="O11" s="621"/>
      <c r="P11" s="621"/>
      <c r="Q11" s="622"/>
      <c r="R11" s="623" t="s">
        <v>130</v>
      </c>
      <c r="S11" s="626"/>
      <c r="T11" s="626"/>
      <c r="U11" s="626"/>
      <c r="V11" s="626"/>
      <c r="W11" s="626"/>
      <c r="X11" s="626"/>
      <c r="Y11" s="627"/>
      <c r="Z11" s="685" t="s">
        <v>240</v>
      </c>
      <c r="AA11" s="685"/>
      <c r="AB11" s="685"/>
      <c r="AC11" s="685"/>
      <c r="AD11" s="686" t="s">
        <v>240</v>
      </c>
      <c r="AE11" s="686"/>
      <c r="AF11" s="686"/>
      <c r="AG11" s="686"/>
      <c r="AH11" s="686"/>
      <c r="AI11" s="686"/>
      <c r="AJ11" s="686"/>
      <c r="AK11" s="686"/>
      <c r="AL11" s="628" t="s">
        <v>130</v>
      </c>
      <c r="AM11" s="629"/>
      <c r="AN11" s="629"/>
      <c r="AO11" s="687"/>
      <c r="AP11" s="620" t="s">
        <v>246</v>
      </c>
      <c r="AQ11" s="621"/>
      <c r="AR11" s="621"/>
      <c r="AS11" s="621"/>
      <c r="AT11" s="621"/>
      <c r="AU11" s="621"/>
      <c r="AV11" s="621"/>
      <c r="AW11" s="621"/>
      <c r="AX11" s="621"/>
      <c r="AY11" s="621"/>
      <c r="AZ11" s="621"/>
      <c r="BA11" s="621"/>
      <c r="BB11" s="621"/>
      <c r="BC11" s="621"/>
      <c r="BD11" s="621"/>
      <c r="BE11" s="621"/>
      <c r="BF11" s="622"/>
      <c r="BG11" s="623">
        <v>352991</v>
      </c>
      <c r="BH11" s="626"/>
      <c r="BI11" s="626"/>
      <c r="BJ11" s="626"/>
      <c r="BK11" s="626"/>
      <c r="BL11" s="626"/>
      <c r="BM11" s="626"/>
      <c r="BN11" s="627"/>
      <c r="BO11" s="685">
        <v>7.9</v>
      </c>
      <c r="BP11" s="685"/>
      <c r="BQ11" s="685"/>
      <c r="BR11" s="685"/>
      <c r="BS11" s="631">
        <v>69884</v>
      </c>
      <c r="BT11" s="626"/>
      <c r="BU11" s="626"/>
      <c r="BV11" s="626"/>
      <c r="BW11" s="626"/>
      <c r="BX11" s="626"/>
      <c r="BY11" s="626"/>
      <c r="BZ11" s="626"/>
      <c r="CA11" s="626"/>
      <c r="CB11" s="666"/>
      <c r="CD11" s="667" t="s">
        <v>247</v>
      </c>
      <c r="CE11" s="664"/>
      <c r="CF11" s="664"/>
      <c r="CG11" s="664"/>
      <c r="CH11" s="664"/>
      <c r="CI11" s="664"/>
      <c r="CJ11" s="664"/>
      <c r="CK11" s="664"/>
      <c r="CL11" s="664"/>
      <c r="CM11" s="664"/>
      <c r="CN11" s="664"/>
      <c r="CO11" s="664"/>
      <c r="CP11" s="664"/>
      <c r="CQ11" s="665"/>
      <c r="CR11" s="623">
        <v>247575</v>
      </c>
      <c r="CS11" s="626"/>
      <c r="CT11" s="626"/>
      <c r="CU11" s="626"/>
      <c r="CV11" s="626"/>
      <c r="CW11" s="626"/>
      <c r="CX11" s="626"/>
      <c r="CY11" s="627"/>
      <c r="CZ11" s="685">
        <v>2.5</v>
      </c>
      <c r="DA11" s="685"/>
      <c r="DB11" s="685"/>
      <c r="DC11" s="685"/>
      <c r="DD11" s="631">
        <v>44975</v>
      </c>
      <c r="DE11" s="626"/>
      <c r="DF11" s="626"/>
      <c r="DG11" s="626"/>
      <c r="DH11" s="626"/>
      <c r="DI11" s="626"/>
      <c r="DJ11" s="626"/>
      <c r="DK11" s="626"/>
      <c r="DL11" s="626"/>
      <c r="DM11" s="626"/>
      <c r="DN11" s="626"/>
      <c r="DO11" s="626"/>
      <c r="DP11" s="627"/>
      <c r="DQ11" s="631">
        <v>146721</v>
      </c>
      <c r="DR11" s="626"/>
      <c r="DS11" s="626"/>
      <c r="DT11" s="626"/>
      <c r="DU11" s="626"/>
      <c r="DV11" s="626"/>
      <c r="DW11" s="626"/>
      <c r="DX11" s="626"/>
      <c r="DY11" s="626"/>
      <c r="DZ11" s="626"/>
      <c r="EA11" s="626"/>
      <c r="EB11" s="626"/>
      <c r="EC11" s="666"/>
    </row>
    <row r="12" spans="2:143" ht="11.25" customHeight="1" x14ac:dyDescent="0.15">
      <c r="B12" s="620" t="s">
        <v>248</v>
      </c>
      <c r="C12" s="621"/>
      <c r="D12" s="621"/>
      <c r="E12" s="621"/>
      <c r="F12" s="621"/>
      <c r="G12" s="621"/>
      <c r="H12" s="621"/>
      <c r="I12" s="621"/>
      <c r="J12" s="621"/>
      <c r="K12" s="621"/>
      <c r="L12" s="621"/>
      <c r="M12" s="621"/>
      <c r="N12" s="621"/>
      <c r="O12" s="621"/>
      <c r="P12" s="621"/>
      <c r="Q12" s="622"/>
      <c r="R12" s="623">
        <v>571562</v>
      </c>
      <c r="S12" s="626"/>
      <c r="T12" s="626"/>
      <c r="U12" s="626"/>
      <c r="V12" s="626"/>
      <c r="W12" s="626"/>
      <c r="X12" s="626"/>
      <c r="Y12" s="627"/>
      <c r="Z12" s="685">
        <v>5.6</v>
      </c>
      <c r="AA12" s="685"/>
      <c r="AB12" s="685"/>
      <c r="AC12" s="685"/>
      <c r="AD12" s="686">
        <v>571562</v>
      </c>
      <c r="AE12" s="686"/>
      <c r="AF12" s="686"/>
      <c r="AG12" s="686"/>
      <c r="AH12" s="686"/>
      <c r="AI12" s="686"/>
      <c r="AJ12" s="686"/>
      <c r="AK12" s="686"/>
      <c r="AL12" s="628">
        <v>8.9</v>
      </c>
      <c r="AM12" s="629"/>
      <c r="AN12" s="629"/>
      <c r="AO12" s="687"/>
      <c r="AP12" s="620" t="s">
        <v>249</v>
      </c>
      <c r="AQ12" s="621"/>
      <c r="AR12" s="621"/>
      <c r="AS12" s="621"/>
      <c r="AT12" s="621"/>
      <c r="AU12" s="621"/>
      <c r="AV12" s="621"/>
      <c r="AW12" s="621"/>
      <c r="AX12" s="621"/>
      <c r="AY12" s="621"/>
      <c r="AZ12" s="621"/>
      <c r="BA12" s="621"/>
      <c r="BB12" s="621"/>
      <c r="BC12" s="621"/>
      <c r="BD12" s="621"/>
      <c r="BE12" s="621"/>
      <c r="BF12" s="622"/>
      <c r="BG12" s="623">
        <v>2468395</v>
      </c>
      <c r="BH12" s="626"/>
      <c r="BI12" s="626"/>
      <c r="BJ12" s="626"/>
      <c r="BK12" s="626"/>
      <c r="BL12" s="626"/>
      <c r="BM12" s="626"/>
      <c r="BN12" s="627"/>
      <c r="BO12" s="685">
        <v>55.1</v>
      </c>
      <c r="BP12" s="685"/>
      <c r="BQ12" s="685"/>
      <c r="BR12" s="685"/>
      <c r="BS12" s="631" t="s">
        <v>130</v>
      </c>
      <c r="BT12" s="626"/>
      <c r="BU12" s="626"/>
      <c r="BV12" s="626"/>
      <c r="BW12" s="626"/>
      <c r="BX12" s="626"/>
      <c r="BY12" s="626"/>
      <c r="BZ12" s="626"/>
      <c r="CA12" s="626"/>
      <c r="CB12" s="666"/>
      <c r="CD12" s="667" t="s">
        <v>250</v>
      </c>
      <c r="CE12" s="664"/>
      <c r="CF12" s="664"/>
      <c r="CG12" s="664"/>
      <c r="CH12" s="664"/>
      <c r="CI12" s="664"/>
      <c r="CJ12" s="664"/>
      <c r="CK12" s="664"/>
      <c r="CL12" s="664"/>
      <c r="CM12" s="664"/>
      <c r="CN12" s="664"/>
      <c r="CO12" s="664"/>
      <c r="CP12" s="664"/>
      <c r="CQ12" s="665"/>
      <c r="CR12" s="623">
        <v>93519</v>
      </c>
      <c r="CS12" s="626"/>
      <c r="CT12" s="626"/>
      <c r="CU12" s="626"/>
      <c r="CV12" s="626"/>
      <c r="CW12" s="626"/>
      <c r="CX12" s="626"/>
      <c r="CY12" s="627"/>
      <c r="CZ12" s="685">
        <v>0.9</v>
      </c>
      <c r="DA12" s="685"/>
      <c r="DB12" s="685"/>
      <c r="DC12" s="685"/>
      <c r="DD12" s="631">
        <v>1242</v>
      </c>
      <c r="DE12" s="626"/>
      <c r="DF12" s="626"/>
      <c r="DG12" s="626"/>
      <c r="DH12" s="626"/>
      <c r="DI12" s="626"/>
      <c r="DJ12" s="626"/>
      <c r="DK12" s="626"/>
      <c r="DL12" s="626"/>
      <c r="DM12" s="626"/>
      <c r="DN12" s="626"/>
      <c r="DO12" s="626"/>
      <c r="DP12" s="627"/>
      <c r="DQ12" s="631">
        <v>86351</v>
      </c>
      <c r="DR12" s="626"/>
      <c r="DS12" s="626"/>
      <c r="DT12" s="626"/>
      <c r="DU12" s="626"/>
      <c r="DV12" s="626"/>
      <c r="DW12" s="626"/>
      <c r="DX12" s="626"/>
      <c r="DY12" s="626"/>
      <c r="DZ12" s="626"/>
      <c r="EA12" s="626"/>
      <c r="EB12" s="626"/>
      <c r="EC12" s="666"/>
    </row>
    <row r="13" spans="2:143" ht="11.25" customHeight="1" x14ac:dyDescent="0.15">
      <c r="B13" s="620" t="s">
        <v>251</v>
      </c>
      <c r="C13" s="621"/>
      <c r="D13" s="621"/>
      <c r="E13" s="621"/>
      <c r="F13" s="621"/>
      <c r="G13" s="621"/>
      <c r="H13" s="621"/>
      <c r="I13" s="621"/>
      <c r="J13" s="621"/>
      <c r="K13" s="621"/>
      <c r="L13" s="621"/>
      <c r="M13" s="621"/>
      <c r="N13" s="621"/>
      <c r="O13" s="621"/>
      <c r="P13" s="621"/>
      <c r="Q13" s="622"/>
      <c r="R13" s="623" t="s">
        <v>240</v>
      </c>
      <c r="S13" s="626"/>
      <c r="T13" s="626"/>
      <c r="U13" s="626"/>
      <c r="V13" s="626"/>
      <c r="W13" s="626"/>
      <c r="X13" s="626"/>
      <c r="Y13" s="627"/>
      <c r="Z13" s="685" t="s">
        <v>240</v>
      </c>
      <c r="AA13" s="685"/>
      <c r="AB13" s="685"/>
      <c r="AC13" s="685"/>
      <c r="AD13" s="686" t="s">
        <v>130</v>
      </c>
      <c r="AE13" s="686"/>
      <c r="AF13" s="686"/>
      <c r="AG13" s="686"/>
      <c r="AH13" s="686"/>
      <c r="AI13" s="686"/>
      <c r="AJ13" s="686"/>
      <c r="AK13" s="686"/>
      <c r="AL13" s="628" t="s">
        <v>130</v>
      </c>
      <c r="AM13" s="629"/>
      <c r="AN13" s="629"/>
      <c r="AO13" s="687"/>
      <c r="AP13" s="620" t="s">
        <v>252</v>
      </c>
      <c r="AQ13" s="621"/>
      <c r="AR13" s="621"/>
      <c r="AS13" s="621"/>
      <c r="AT13" s="621"/>
      <c r="AU13" s="621"/>
      <c r="AV13" s="621"/>
      <c r="AW13" s="621"/>
      <c r="AX13" s="621"/>
      <c r="AY13" s="621"/>
      <c r="AZ13" s="621"/>
      <c r="BA13" s="621"/>
      <c r="BB13" s="621"/>
      <c r="BC13" s="621"/>
      <c r="BD13" s="621"/>
      <c r="BE13" s="621"/>
      <c r="BF13" s="622"/>
      <c r="BG13" s="623">
        <v>2462536</v>
      </c>
      <c r="BH13" s="626"/>
      <c r="BI13" s="626"/>
      <c r="BJ13" s="626"/>
      <c r="BK13" s="626"/>
      <c r="BL13" s="626"/>
      <c r="BM13" s="626"/>
      <c r="BN13" s="627"/>
      <c r="BO13" s="685">
        <v>55</v>
      </c>
      <c r="BP13" s="685"/>
      <c r="BQ13" s="685"/>
      <c r="BR13" s="685"/>
      <c r="BS13" s="631" t="s">
        <v>130</v>
      </c>
      <c r="BT13" s="626"/>
      <c r="BU13" s="626"/>
      <c r="BV13" s="626"/>
      <c r="BW13" s="626"/>
      <c r="BX13" s="626"/>
      <c r="BY13" s="626"/>
      <c r="BZ13" s="626"/>
      <c r="CA13" s="626"/>
      <c r="CB13" s="666"/>
      <c r="CD13" s="667" t="s">
        <v>253</v>
      </c>
      <c r="CE13" s="664"/>
      <c r="CF13" s="664"/>
      <c r="CG13" s="664"/>
      <c r="CH13" s="664"/>
      <c r="CI13" s="664"/>
      <c r="CJ13" s="664"/>
      <c r="CK13" s="664"/>
      <c r="CL13" s="664"/>
      <c r="CM13" s="664"/>
      <c r="CN13" s="664"/>
      <c r="CO13" s="664"/>
      <c r="CP13" s="664"/>
      <c r="CQ13" s="665"/>
      <c r="CR13" s="623">
        <v>1025726</v>
      </c>
      <c r="CS13" s="626"/>
      <c r="CT13" s="626"/>
      <c r="CU13" s="626"/>
      <c r="CV13" s="626"/>
      <c r="CW13" s="626"/>
      <c r="CX13" s="626"/>
      <c r="CY13" s="627"/>
      <c r="CZ13" s="685">
        <v>10.3</v>
      </c>
      <c r="DA13" s="685"/>
      <c r="DB13" s="685"/>
      <c r="DC13" s="685"/>
      <c r="DD13" s="631">
        <v>531727</v>
      </c>
      <c r="DE13" s="626"/>
      <c r="DF13" s="626"/>
      <c r="DG13" s="626"/>
      <c r="DH13" s="626"/>
      <c r="DI13" s="626"/>
      <c r="DJ13" s="626"/>
      <c r="DK13" s="626"/>
      <c r="DL13" s="626"/>
      <c r="DM13" s="626"/>
      <c r="DN13" s="626"/>
      <c r="DO13" s="626"/>
      <c r="DP13" s="627"/>
      <c r="DQ13" s="631">
        <v>593160</v>
      </c>
      <c r="DR13" s="626"/>
      <c r="DS13" s="626"/>
      <c r="DT13" s="626"/>
      <c r="DU13" s="626"/>
      <c r="DV13" s="626"/>
      <c r="DW13" s="626"/>
      <c r="DX13" s="626"/>
      <c r="DY13" s="626"/>
      <c r="DZ13" s="626"/>
      <c r="EA13" s="626"/>
      <c r="EB13" s="626"/>
      <c r="EC13" s="666"/>
    </row>
    <row r="14" spans="2:143" ht="11.25" customHeight="1" x14ac:dyDescent="0.15">
      <c r="B14" s="620" t="s">
        <v>254</v>
      </c>
      <c r="C14" s="621"/>
      <c r="D14" s="621"/>
      <c r="E14" s="621"/>
      <c r="F14" s="621"/>
      <c r="G14" s="621"/>
      <c r="H14" s="621"/>
      <c r="I14" s="621"/>
      <c r="J14" s="621"/>
      <c r="K14" s="621"/>
      <c r="L14" s="621"/>
      <c r="M14" s="621"/>
      <c r="N14" s="621"/>
      <c r="O14" s="621"/>
      <c r="P14" s="621"/>
      <c r="Q14" s="622"/>
      <c r="R14" s="623" t="s">
        <v>240</v>
      </c>
      <c r="S14" s="626"/>
      <c r="T14" s="626"/>
      <c r="U14" s="626"/>
      <c r="V14" s="626"/>
      <c r="W14" s="626"/>
      <c r="X14" s="626"/>
      <c r="Y14" s="627"/>
      <c r="Z14" s="685" t="s">
        <v>130</v>
      </c>
      <c r="AA14" s="685"/>
      <c r="AB14" s="685"/>
      <c r="AC14" s="685"/>
      <c r="AD14" s="686" t="s">
        <v>130</v>
      </c>
      <c r="AE14" s="686"/>
      <c r="AF14" s="686"/>
      <c r="AG14" s="686"/>
      <c r="AH14" s="686"/>
      <c r="AI14" s="686"/>
      <c r="AJ14" s="686"/>
      <c r="AK14" s="686"/>
      <c r="AL14" s="628" t="s">
        <v>130</v>
      </c>
      <c r="AM14" s="629"/>
      <c r="AN14" s="629"/>
      <c r="AO14" s="687"/>
      <c r="AP14" s="620" t="s">
        <v>255</v>
      </c>
      <c r="AQ14" s="621"/>
      <c r="AR14" s="621"/>
      <c r="AS14" s="621"/>
      <c r="AT14" s="621"/>
      <c r="AU14" s="621"/>
      <c r="AV14" s="621"/>
      <c r="AW14" s="621"/>
      <c r="AX14" s="621"/>
      <c r="AY14" s="621"/>
      <c r="AZ14" s="621"/>
      <c r="BA14" s="621"/>
      <c r="BB14" s="621"/>
      <c r="BC14" s="621"/>
      <c r="BD14" s="621"/>
      <c r="BE14" s="621"/>
      <c r="BF14" s="622"/>
      <c r="BG14" s="623">
        <v>92376</v>
      </c>
      <c r="BH14" s="626"/>
      <c r="BI14" s="626"/>
      <c r="BJ14" s="626"/>
      <c r="BK14" s="626"/>
      <c r="BL14" s="626"/>
      <c r="BM14" s="626"/>
      <c r="BN14" s="627"/>
      <c r="BO14" s="685">
        <v>2.1</v>
      </c>
      <c r="BP14" s="685"/>
      <c r="BQ14" s="685"/>
      <c r="BR14" s="685"/>
      <c r="BS14" s="631" t="s">
        <v>130</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464678</v>
      </c>
      <c r="CS14" s="626"/>
      <c r="CT14" s="626"/>
      <c r="CU14" s="626"/>
      <c r="CV14" s="626"/>
      <c r="CW14" s="626"/>
      <c r="CX14" s="626"/>
      <c r="CY14" s="627"/>
      <c r="CZ14" s="685">
        <v>4.7</v>
      </c>
      <c r="DA14" s="685"/>
      <c r="DB14" s="685"/>
      <c r="DC14" s="685"/>
      <c r="DD14" s="631">
        <v>9017</v>
      </c>
      <c r="DE14" s="626"/>
      <c r="DF14" s="626"/>
      <c r="DG14" s="626"/>
      <c r="DH14" s="626"/>
      <c r="DI14" s="626"/>
      <c r="DJ14" s="626"/>
      <c r="DK14" s="626"/>
      <c r="DL14" s="626"/>
      <c r="DM14" s="626"/>
      <c r="DN14" s="626"/>
      <c r="DO14" s="626"/>
      <c r="DP14" s="627"/>
      <c r="DQ14" s="631">
        <v>462978</v>
      </c>
      <c r="DR14" s="626"/>
      <c r="DS14" s="626"/>
      <c r="DT14" s="626"/>
      <c r="DU14" s="626"/>
      <c r="DV14" s="626"/>
      <c r="DW14" s="626"/>
      <c r="DX14" s="626"/>
      <c r="DY14" s="626"/>
      <c r="DZ14" s="626"/>
      <c r="EA14" s="626"/>
      <c r="EB14" s="626"/>
      <c r="EC14" s="666"/>
    </row>
    <row r="15" spans="2:143" ht="11.25" customHeight="1" x14ac:dyDescent="0.15">
      <c r="B15" s="620" t="s">
        <v>257</v>
      </c>
      <c r="C15" s="621"/>
      <c r="D15" s="621"/>
      <c r="E15" s="621"/>
      <c r="F15" s="621"/>
      <c r="G15" s="621"/>
      <c r="H15" s="621"/>
      <c r="I15" s="621"/>
      <c r="J15" s="621"/>
      <c r="K15" s="621"/>
      <c r="L15" s="621"/>
      <c r="M15" s="621"/>
      <c r="N15" s="621"/>
      <c r="O15" s="621"/>
      <c r="P15" s="621"/>
      <c r="Q15" s="622"/>
      <c r="R15" s="623">
        <v>20387</v>
      </c>
      <c r="S15" s="626"/>
      <c r="T15" s="626"/>
      <c r="U15" s="626"/>
      <c r="V15" s="626"/>
      <c r="W15" s="626"/>
      <c r="X15" s="626"/>
      <c r="Y15" s="627"/>
      <c r="Z15" s="685">
        <v>0.2</v>
      </c>
      <c r="AA15" s="685"/>
      <c r="AB15" s="685"/>
      <c r="AC15" s="685"/>
      <c r="AD15" s="686">
        <v>20387</v>
      </c>
      <c r="AE15" s="686"/>
      <c r="AF15" s="686"/>
      <c r="AG15" s="686"/>
      <c r="AH15" s="686"/>
      <c r="AI15" s="686"/>
      <c r="AJ15" s="686"/>
      <c r="AK15" s="686"/>
      <c r="AL15" s="628">
        <v>0.3</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178752</v>
      </c>
      <c r="BH15" s="626"/>
      <c r="BI15" s="626"/>
      <c r="BJ15" s="626"/>
      <c r="BK15" s="626"/>
      <c r="BL15" s="626"/>
      <c r="BM15" s="626"/>
      <c r="BN15" s="627"/>
      <c r="BO15" s="685">
        <v>4</v>
      </c>
      <c r="BP15" s="685"/>
      <c r="BQ15" s="685"/>
      <c r="BR15" s="685"/>
      <c r="BS15" s="631" t="s">
        <v>130</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966799</v>
      </c>
      <c r="CS15" s="626"/>
      <c r="CT15" s="626"/>
      <c r="CU15" s="626"/>
      <c r="CV15" s="626"/>
      <c r="CW15" s="626"/>
      <c r="CX15" s="626"/>
      <c r="CY15" s="627"/>
      <c r="CZ15" s="685">
        <v>9.6999999999999993</v>
      </c>
      <c r="DA15" s="685"/>
      <c r="DB15" s="685"/>
      <c r="DC15" s="685"/>
      <c r="DD15" s="631">
        <v>283969</v>
      </c>
      <c r="DE15" s="626"/>
      <c r="DF15" s="626"/>
      <c r="DG15" s="626"/>
      <c r="DH15" s="626"/>
      <c r="DI15" s="626"/>
      <c r="DJ15" s="626"/>
      <c r="DK15" s="626"/>
      <c r="DL15" s="626"/>
      <c r="DM15" s="626"/>
      <c r="DN15" s="626"/>
      <c r="DO15" s="626"/>
      <c r="DP15" s="627"/>
      <c r="DQ15" s="631">
        <v>759350</v>
      </c>
      <c r="DR15" s="626"/>
      <c r="DS15" s="626"/>
      <c r="DT15" s="626"/>
      <c r="DU15" s="626"/>
      <c r="DV15" s="626"/>
      <c r="DW15" s="626"/>
      <c r="DX15" s="626"/>
      <c r="DY15" s="626"/>
      <c r="DZ15" s="626"/>
      <c r="EA15" s="626"/>
      <c r="EB15" s="626"/>
      <c r="EC15" s="666"/>
    </row>
    <row r="16" spans="2:143" ht="11.25" customHeight="1" x14ac:dyDescent="0.15">
      <c r="B16" s="620" t="s">
        <v>260</v>
      </c>
      <c r="C16" s="621"/>
      <c r="D16" s="621"/>
      <c r="E16" s="621"/>
      <c r="F16" s="621"/>
      <c r="G16" s="621"/>
      <c r="H16" s="621"/>
      <c r="I16" s="621"/>
      <c r="J16" s="621"/>
      <c r="K16" s="621"/>
      <c r="L16" s="621"/>
      <c r="M16" s="621"/>
      <c r="N16" s="621"/>
      <c r="O16" s="621"/>
      <c r="P16" s="621"/>
      <c r="Q16" s="622"/>
      <c r="R16" s="623" t="s">
        <v>240</v>
      </c>
      <c r="S16" s="626"/>
      <c r="T16" s="626"/>
      <c r="U16" s="626"/>
      <c r="V16" s="626"/>
      <c r="W16" s="626"/>
      <c r="X16" s="626"/>
      <c r="Y16" s="627"/>
      <c r="Z16" s="685" t="s">
        <v>240</v>
      </c>
      <c r="AA16" s="685"/>
      <c r="AB16" s="685"/>
      <c r="AC16" s="685"/>
      <c r="AD16" s="686" t="s">
        <v>240</v>
      </c>
      <c r="AE16" s="686"/>
      <c r="AF16" s="686"/>
      <c r="AG16" s="686"/>
      <c r="AH16" s="686"/>
      <c r="AI16" s="686"/>
      <c r="AJ16" s="686"/>
      <c r="AK16" s="686"/>
      <c r="AL16" s="628" t="s">
        <v>130</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t="s">
        <v>130</v>
      </c>
      <c r="BH16" s="626"/>
      <c r="BI16" s="626"/>
      <c r="BJ16" s="626"/>
      <c r="BK16" s="626"/>
      <c r="BL16" s="626"/>
      <c r="BM16" s="626"/>
      <c r="BN16" s="627"/>
      <c r="BO16" s="685" t="s">
        <v>240</v>
      </c>
      <c r="BP16" s="685"/>
      <c r="BQ16" s="685"/>
      <c r="BR16" s="685"/>
      <c r="BS16" s="631" t="s">
        <v>130</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t="s">
        <v>130</v>
      </c>
      <c r="CS16" s="626"/>
      <c r="CT16" s="626"/>
      <c r="CU16" s="626"/>
      <c r="CV16" s="626"/>
      <c r="CW16" s="626"/>
      <c r="CX16" s="626"/>
      <c r="CY16" s="627"/>
      <c r="CZ16" s="685" t="s">
        <v>130</v>
      </c>
      <c r="DA16" s="685"/>
      <c r="DB16" s="685"/>
      <c r="DC16" s="685"/>
      <c r="DD16" s="631" t="s">
        <v>130</v>
      </c>
      <c r="DE16" s="626"/>
      <c r="DF16" s="626"/>
      <c r="DG16" s="626"/>
      <c r="DH16" s="626"/>
      <c r="DI16" s="626"/>
      <c r="DJ16" s="626"/>
      <c r="DK16" s="626"/>
      <c r="DL16" s="626"/>
      <c r="DM16" s="626"/>
      <c r="DN16" s="626"/>
      <c r="DO16" s="626"/>
      <c r="DP16" s="627"/>
      <c r="DQ16" s="631" t="s">
        <v>130</v>
      </c>
      <c r="DR16" s="626"/>
      <c r="DS16" s="626"/>
      <c r="DT16" s="626"/>
      <c r="DU16" s="626"/>
      <c r="DV16" s="626"/>
      <c r="DW16" s="626"/>
      <c r="DX16" s="626"/>
      <c r="DY16" s="626"/>
      <c r="DZ16" s="626"/>
      <c r="EA16" s="626"/>
      <c r="EB16" s="626"/>
      <c r="EC16" s="666"/>
    </row>
    <row r="17" spans="2:133" ht="11.25" customHeight="1" x14ac:dyDescent="0.15">
      <c r="B17" s="620" t="s">
        <v>263</v>
      </c>
      <c r="C17" s="621"/>
      <c r="D17" s="621"/>
      <c r="E17" s="621"/>
      <c r="F17" s="621"/>
      <c r="G17" s="621"/>
      <c r="H17" s="621"/>
      <c r="I17" s="621"/>
      <c r="J17" s="621"/>
      <c r="K17" s="621"/>
      <c r="L17" s="621"/>
      <c r="M17" s="621"/>
      <c r="N17" s="621"/>
      <c r="O17" s="621"/>
      <c r="P17" s="621"/>
      <c r="Q17" s="622"/>
      <c r="R17" s="623">
        <v>27833</v>
      </c>
      <c r="S17" s="626"/>
      <c r="T17" s="626"/>
      <c r="U17" s="626"/>
      <c r="V17" s="626"/>
      <c r="W17" s="626"/>
      <c r="X17" s="626"/>
      <c r="Y17" s="627"/>
      <c r="Z17" s="685">
        <v>0.3</v>
      </c>
      <c r="AA17" s="685"/>
      <c r="AB17" s="685"/>
      <c r="AC17" s="685"/>
      <c r="AD17" s="686">
        <v>27833</v>
      </c>
      <c r="AE17" s="686"/>
      <c r="AF17" s="686"/>
      <c r="AG17" s="686"/>
      <c r="AH17" s="686"/>
      <c r="AI17" s="686"/>
      <c r="AJ17" s="686"/>
      <c r="AK17" s="686"/>
      <c r="AL17" s="628">
        <v>0.4</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240</v>
      </c>
      <c r="BH17" s="626"/>
      <c r="BI17" s="626"/>
      <c r="BJ17" s="626"/>
      <c r="BK17" s="626"/>
      <c r="BL17" s="626"/>
      <c r="BM17" s="626"/>
      <c r="BN17" s="627"/>
      <c r="BO17" s="685" t="s">
        <v>240</v>
      </c>
      <c r="BP17" s="685"/>
      <c r="BQ17" s="685"/>
      <c r="BR17" s="685"/>
      <c r="BS17" s="631" t="s">
        <v>240</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989866</v>
      </c>
      <c r="CS17" s="626"/>
      <c r="CT17" s="626"/>
      <c r="CU17" s="626"/>
      <c r="CV17" s="626"/>
      <c r="CW17" s="626"/>
      <c r="CX17" s="626"/>
      <c r="CY17" s="627"/>
      <c r="CZ17" s="685">
        <v>10</v>
      </c>
      <c r="DA17" s="685"/>
      <c r="DB17" s="685"/>
      <c r="DC17" s="685"/>
      <c r="DD17" s="631" t="s">
        <v>130</v>
      </c>
      <c r="DE17" s="626"/>
      <c r="DF17" s="626"/>
      <c r="DG17" s="626"/>
      <c r="DH17" s="626"/>
      <c r="DI17" s="626"/>
      <c r="DJ17" s="626"/>
      <c r="DK17" s="626"/>
      <c r="DL17" s="626"/>
      <c r="DM17" s="626"/>
      <c r="DN17" s="626"/>
      <c r="DO17" s="626"/>
      <c r="DP17" s="627"/>
      <c r="DQ17" s="631">
        <v>989866</v>
      </c>
      <c r="DR17" s="626"/>
      <c r="DS17" s="626"/>
      <c r="DT17" s="626"/>
      <c r="DU17" s="626"/>
      <c r="DV17" s="626"/>
      <c r="DW17" s="626"/>
      <c r="DX17" s="626"/>
      <c r="DY17" s="626"/>
      <c r="DZ17" s="626"/>
      <c r="EA17" s="626"/>
      <c r="EB17" s="626"/>
      <c r="EC17" s="666"/>
    </row>
    <row r="18" spans="2:133" ht="11.25" customHeight="1" x14ac:dyDescent="0.15">
      <c r="B18" s="620" t="s">
        <v>266</v>
      </c>
      <c r="C18" s="621"/>
      <c r="D18" s="621"/>
      <c r="E18" s="621"/>
      <c r="F18" s="621"/>
      <c r="G18" s="621"/>
      <c r="H18" s="621"/>
      <c r="I18" s="621"/>
      <c r="J18" s="621"/>
      <c r="K18" s="621"/>
      <c r="L18" s="621"/>
      <c r="M18" s="621"/>
      <c r="N18" s="621"/>
      <c r="O18" s="621"/>
      <c r="P18" s="621"/>
      <c r="Q18" s="622"/>
      <c r="R18" s="623">
        <v>1339718</v>
      </c>
      <c r="S18" s="626"/>
      <c r="T18" s="626"/>
      <c r="U18" s="626"/>
      <c r="V18" s="626"/>
      <c r="W18" s="626"/>
      <c r="X18" s="626"/>
      <c r="Y18" s="627"/>
      <c r="Z18" s="685">
        <v>13</v>
      </c>
      <c r="AA18" s="685"/>
      <c r="AB18" s="685"/>
      <c r="AC18" s="685"/>
      <c r="AD18" s="686">
        <v>1157438</v>
      </c>
      <c r="AE18" s="686"/>
      <c r="AF18" s="686"/>
      <c r="AG18" s="686"/>
      <c r="AH18" s="686"/>
      <c r="AI18" s="686"/>
      <c r="AJ18" s="686"/>
      <c r="AK18" s="686"/>
      <c r="AL18" s="628">
        <v>18</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240</v>
      </c>
      <c r="BH18" s="626"/>
      <c r="BI18" s="626"/>
      <c r="BJ18" s="626"/>
      <c r="BK18" s="626"/>
      <c r="BL18" s="626"/>
      <c r="BM18" s="626"/>
      <c r="BN18" s="627"/>
      <c r="BO18" s="685" t="s">
        <v>130</v>
      </c>
      <c r="BP18" s="685"/>
      <c r="BQ18" s="685"/>
      <c r="BR18" s="685"/>
      <c r="BS18" s="631" t="s">
        <v>130</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t="s">
        <v>130</v>
      </c>
      <c r="CS18" s="626"/>
      <c r="CT18" s="626"/>
      <c r="CU18" s="626"/>
      <c r="CV18" s="626"/>
      <c r="CW18" s="626"/>
      <c r="CX18" s="626"/>
      <c r="CY18" s="627"/>
      <c r="CZ18" s="685" t="s">
        <v>130</v>
      </c>
      <c r="DA18" s="685"/>
      <c r="DB18" s="685"/>
      <c r="DC18" s="685"/>
      <c r="DD18" s="631" t="s">
        <v>130</v>
      </c>
      <c r="DE18" s="626"/>
      <c r="DF18" s="626"/>
      <c r="DG18" s="626"/>
      <c r="DH18" s="626"/>
      <c r="DI18" s="626"/>
      <c r="DJ18" s="626"/>
      <c r="DK18" s="626"/>
      <c r="DL18" s="626"/>
      <c r="DM18" s="626"/>
      <c r="DN18" s="626"/>
      <c r="DO18" s="626"/>
      <c r="DP18" s="627"/>
      <c r="DQ18" s="631" t="s">
        <v>240</v>
      </c>
      <c r="DR18" s="626"/>
      <c r="DS18" s="626"/>
      <c r="DT18" s="626"/>
      <c r="DU18" s="626"/>
      <c r="DV18" s="626"/>
      <c r="DW18" s="626"/>
      <c r="DX18" s="626"/>
      <c r="DY18" s="626"/>
      <c r="DZ18" s="626"/>
      <c r="EA18" s="626"/>
      <c r="EB18" s="626"/>
      <c r="EC18" s="666"/>
    </row>
    <row r="19" spans="2:133" ht="11.25" customHeight="1" x14ac:dyDescent="0.15">
      <c r="B19" s="620" t="s">
        <v>269</v>
      </c>
      <c r="C19" s="621"/>
      <c r="D19" s="621"/>
      <c r="E19" s="621"/>
      <c r="F19" s="621"/>
      <c r="G19" s="621"/>
      <c r="H19" s="621"/>
      <c r="I19" s="621"/>
      <c r="J19" s="621"/>
      <c r="K19" s="621"/>
      <c r="L19" s="621"/>
      <c r="M19" s="621"/>
      <c r="N19" s="621"/>
      <c r="O19" s="621"/>
      <c r="P19" s="621"/>
      <c r="Q19" s="622"/>
      <c r="R19" s="623">
        <v>1157438</v>
      </c>
      <c r="S19" s="626"/>
      <c r="T19" s="626"/>
      <c r="U19" s="626"/>
      <c r="V19" s="626"/>
      <c r="W19" s="626"/>
      <c r="X19" s="626"/>
      <c r="Y19" s="627"/>
      <c r="Z19" s="685">
        <v>11.2</v>
      </c>
      <c r="AA19" s="685"/>
      <c r="AB19" s="685"/>
      <c r="AC19" s="685"/>
      <c r="AD19" s="686">
        <v>1157438</v>
      </c>
      <c r="AE19" s="686"/>
      <c r="AF19" s="686"/>
      <c r="AG19" s="686"/>
      <c r="AH19" s="686"/>
      <c r="AI19" s="686"/>
      <c r="AJ19" s="686"/>
      <c r="AK19" s="686"/>
      <c r="AL19" s="628">
        <v>18</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t="s">
        <v>130</v>
      </c>
      <c r="BH19" s="626"/>
      <c r="BI19" s="626"/>
      <c r="BJ19" s="626"/>
      <c r="BK19" s="626"/>
      <c r="BL19" s="626"/>
      <c r="BM19" s="626"/>
      <c r="BN19" s="627"/>
      <c r="BO19" s="685" t="s">
        <v>130</v>
      </c>
      <c r="BP19" s="685"/>
      <c r="BQ19" s="685"/>
      <c r="BR19" s="685"/>
      <c r="BS19" s="631" t="s">
        <v>130</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130</v>
      </c>
      <c r="CS19" s="626"/>
      <c r="CT19" s="626"/>
      <c r="CU19" s="626"/>
      <c r="CV19" s="626"/>
      <c r="CW19" s="626"/>
      <c r="CX19" s="626"/>
      <c r="CY19" s="627"/>
      <c r="CZ19" s="685" t="s">
        <v>130</v>
      </c>
      <c r="DA19" s="685"/>
      <c r="DB19" s="685"/>
      <c r="DC19" s="685"/>
      <c r="DD19" s="631" t="s">
        <v>130</v>
      </c>
      <c r="DE19" s="626"/>
      <c r="DF19" s="626"/>
      <c r="DG19" s="626"/>
      <c r="DH19" s="626"/>
      <c r="DI19" s="626"/>
      <c r="DJ19" s="626"/>
      <c r="DK19" s="626"/>
      <c r="DL19" s="626"/>
      <c r="DM19" s="626"/>
      <c r="DN19" s="626"/>
      <c r="DO19" s="626"/>
      <c r="DP19" s="627"/>
      <c r="DQ19" s="631" t="s">
        <v>240</v>
      </c>
      <c r="DR19" s="626"/>
      <c r="DS19" s="626"/>
      <c r="DT19" s="626"/>
      <c r="DU19" s="626"/>
      <c r="DV19" s="626"/>
      <c r="DW19" s="626"/>
      <c r="DX19" s="626"/>
      <c r="DY19" s="626"/>
      <c r="DZ19" s="626"/>
      <c r="EA19" s="626"/>
      <c r="EB19" s="626"/>
      <c r="EC19" s="666"/>
    </row>
    <row r="20" spans="2:133" ht="11.25" customHeight="1" x14ac:dyDescent="0.15">
      <c r="B20" s="620" t="s">
        <v>272</v>
      </c>
      <c r="C20" s="621"/>
      <c r="D20" s="621"/>
      <c r="E20" s="621"/>
      <c r="F20" s="621"/>
      <c r="G20" s="621"/>
      <c r="H20" s="621"/>
      <c r="I20" s="621"/>
      <c r="J20" s="621"/>
      <c r="K20" s="621"/>
      <c r="L20" s="621"/>
      <c r="M20" s="621"/>
      <c r="N20" s="621"/>
      <c r="O20" s="621"/>
      <c r="P20" s="621"/>
      <c r="Q20" s="622"/>
      <c r="R20" s="623">
        <v>182250</v>
      </c>
      <c r="S20" s="626"/>
      <c r="T20" s="626"/>
      <c r="U20" s="626"/>
      <c r="V20" s="626"/>
      <c r="W20" s="626"/>
      <c r="X20" s="626"/>
      <c r="Y20" s="627"/>
      <c r="Z20" s="685">
        <v>1.8</v>
      </c>
      <c r="AA20" s="685"/>
      <c r="AB20" s="685"/>
      <c r="AC20" s="685"/>
      <c r="AD20" s="686" t="s">
        <v>130</v>
      </c>
      <c r="AE20" s="686"/>
      <c r="AF20" s="686"/>
      <c r="AG20" s="686"/>
      <c r="AH20" s="686"/>
      <c r="AI20" s="686"/>
      <c r="AJ20" s="686"/>
      <c r="AK20" s="686"/>
      <c r="AL20" s="628" t="s">
        <v>240</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t="s">
        <v>240</v>
      </c>
      <c r="BH20" s="626"/>
      <c r="BI20" s="626"/>
      <c r="BJ20" s="626"/>
      <c r="BK20" s="626"/>
      <c r="BL20" s="626"/>
      <c r="BM20" s="626"/>
      <c r="BN20" s="627"/>
      <c r="BO20" s="685" t="s">
        <v>240</v>
      </c>
      <c r="BP20" s="685"/>
      <c r="BQ20" s="685"/>
      <c r="BR20" s="685"/>
      <c r="BS20" s="631" t="s">
        <v>130</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9944187</v>
      </c>
      <c r="CS20" s="626"/>
      <c r="CT20" s="626"/>
      <c r="CU20" s="626"/>
      <c r="CV20" s="626"/>
      <c r="CW20" s="626"/>
      <c r="CX20" s="626"/>
      <c r="CY20" s="627"/>
      <c r="CZ20" s="685">
        <v>100</v>
      </c>
      <c r="DA20" s="685"/>
      <c r="DB20" s="685"/>
      <c r="DC20" s="685"/>
      <c r="DD20" s="631">
        <v>1037526</v>
      </c>
      <c r="DE20" s="626"/>
      <c r="DF20" s="626"/>
      <c r="DG20" s="626"/>
      <c r="DH20" s="626"/>
      <c r="DI20" s="626"/>
      <c r="DJ20" s="626"/>
      <c r="DK20" s="626"/>
      <c r="DL20" s="626"/>
      <c r="DM20" s="626"/>
      <c r="DN20" s="626"/>
      <c r="DO20" s="626"/>
      <c r="DP20" s="627"/>
      <c r="DQ20" s="631">
        <v>7270468</v>
      </c>
      <c r="DR20" s="626"/>
      <c r="DS20" s="626"/>
      <c r="DT20" s="626"/>
      <c r="DU20" s="626"/>
      <c r="DV20" s="626"/>
      <c r="DW20" s="626"/>
      <c r="DX20" s="626"/>
      <c r="DY20" s="626"/>
      <c r="DZ20" s="626"/>
      <c r="EA20" s="626"/>
      <c r="EB20" s="626"/>
      <c r="EC20" s="666"/>
    </row>
    <row r="21" spans="2:133" ht="11.25" customHeight="1" x14ac:dyDescent="0.15">
      <c r="B21" s="620" t="s">
        <v>275</v>
      </c>
      <c r="C21" s="621"/>
      <c r="D21" s="621"/>
      <c r="E21" s="621"/>
      <c r="F21" s="621"/>
      <c r="G21" s="621"/>
      <c r="H21" s="621"/>
      <c r="I21" s="621"/>
      <c r="J21" s="621"/>
      <c r="K21" s="621"/>
      <c r="L21" s="621"/>
      <c r="M21" s="621"/>
      <c r="N21" s="621"/>
      <c r="O21" s="621"/>
      <c r="P21" s="621"/>
      <c r="Q21" s="622"/>
      <c r="R21" s="623">
        <v>30</v>
      </c>
      <c r="S21" s="626"/>
      <c r="T21" s="626"/>
      <c r="U21" s="626"/>
      <c r="V21" s="626"/>
      <c r="W21" s="626"/>
      <c r="X21" s="626"/>
      <c r="Y21" s="627"/>
      <c r="Z21" s="685">
        <v>0</v>
      </c>
      <c r="AA21" s="685"/>
      <c r="AB21" s="685"/>
      <c r="AC21" s="685"/>
      <c r="AD21" s="686" t="s">
        <v>130</v>
      </c>
      <c r="AE21" s="686"/>
      <c r="AF21" s="686"/>
      <c r="AG21" s="686"/>
      <c r="AH21" s="686"/>
      <c r="AI21" s="686"/>
      <c r="AJ21" s="686"/>
      <c r="AK21" s="686"/>
      <c r="AL21" s="628" t="s">
        <v>130</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t="s">
        <v>130</v>
      </c>
      <c r="BH21" s="626"/>
      <c r="BI21" s="626"/>
      <c r="BJ21" s="626"/>
      <c r="BK21" s="626"/>
      <c r="BL21" s="626"/>
      <c r="BM21" s="626"/>
      <c r="BN21" s="627"/>
      <c r="BO21" s="685" t="s">
        <v>130</v>
      </c>
      <c r="BP21" s="685"/>
      <c r="BQ21" s="685"/>
      <c r="BR21" s="685"/>
      <c r="BS21" s="631" t="s">
        <v>240</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277</v>
      </c>
      <c r="C22" s="621"/>
      <c r="D22" s="621"/>
      <c r="E22" s="621"/>
      <c r="F22" s="621"/>
      <c r="G22" s="621"/>
      <c r="H22" s="621"/>
      <c r="I22" s="621"/>
      <c r="J22" s="621"/>
      <c r="K22" s="621"/>
      <c r="L22" s="621"/>
      <c r="M22" s="621"/>
      <c r="N22" s="621"/>
      <c r="O22" s="621"/>
      <c r="P22" s="621"/>
      <c r="Q22" s="622"/>
      <c r="R22" s="623">
        <v>6548573</v>
      </c>
      <c r="S22" s="626"/>
      <c r="T22" s="626"/>
      <c r="U22" s="626"/>
      <c r="V22" s="626"/>
      <c r="W22" s="626"/>
      <c r="X22" s="626"/>
      <c r="Y22" s="627"/>
      <c r="Z22" s="685">
        <v>63.6</v>
      </c>
      <c r="AA22" s="685"/>
      <c r="AB22" s="685"/>
      <c r="AC22" s="685"/>
      <c r="AD22" s="686">
        <v>6366293</v>
      </c>
      <c r="AE22" s="686"/>
      <c r="AF22" s="686"/>
      <c r="AG22" s="686"/>
      <c r="AH22" s="686"/>
      <c r="AI22" s="686"/>
      <c r="AJ22" s="686"/>
      <c r="AK22" s="686"/>
      <c r="AL22" s="628">
        <v>99.2</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t="s">
        <v>240</v>
      </c>
      <c r="BH22" s="626"/>
      <c r="BI22" s="626"/>
      <c r="BJ22" s="626"/>
      <c r="BK22" s="626"/>
      <c r="BL22" s="626"/>
      <c r="BM22" s="626"/>
      <c r="BN22" s="627"/>
      <c r="BO22" s="685" t="s">
        <v>130</v>
      </c>
      <c r="BP22" s="685"/>
      <c r="BQ22" s="685"/>
      <c r="BR22" s="685"/>
      <c r="BS22" s="631" t="s">
        <v>130</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280</v>
      </c>
      <c r="C23" s="621"/>
      <c r="D23" s="621"/>
      <c r="E23" s="621"/>
      <c r="F23" s="621"/>
      <c r="G23" s="621"/>
      <c r="H23" s="621"/>
      <c r="I23" s="621"/>
      <c r="J23" s="621"/>
      <c r="K23" s="621"/>
      <c r="L23" s="621"/>
      <c r="M23" s="621"/>
      <c r="N23" s="621"/>
      <c r="O23" s="621"/>
      <c r="P23" s="621"/>
      <c r="Q23" s="622"/>
      <c r="R23" s="623">
        <v>3186</v>
      </c>
      <c r="S23" s="626"/>
      <c r="T23" s="626"/>
      <c r="U23" s="626"/>
      <c r="V23" s="626"/>
      <c r="W23" s="626"/>
      <c r="X23" s="626"/>
      <c r="Y23" s="627"/>
      <c r="Z23" s="685">
        <v>0</v>
      </c>
      <c r="AA23" s="685"/>
      <c r="AB23" s="685"/>
      <c r="AC23" s="685"/>
      <c r="AD23" s="686">
        <v>3186</v>
      </c>
      <c r="AE23" s="686"/>
      <c r="AF23" s="686"/>
      <c r="AG23" s="686"/>
      <c r="AH23" s="686"/>
      <c r="AI23" s="686"/>
      <c r="AJ23" s="686"/>
      <c r="AK23" s="686"/>
      <c r="AL23" s="628">
        <v>0</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t="s">
        <v>130</v>
      </c>
      <c r="BH23" s="626"/>
      <c r="BI23" s="626"/>
      <c r="BJ23" s="626"/>
      <c r="BK23" s="626"/>
      <c r="BL23" s="626"/>
      <c r="BM23" s="626"/>
      <c r="BN23" s="627"/>
      <c r="BO23" s="685" t="s">
        <v>130</v>
      </c>
      <c r="BP23" s="685"/>
      <c r="BQ23" s="685"/>
      <c r="BR23" s="685"/>
      <c r="BS23" s="631" t="s">
        <v>130</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x14ac:dyDescent="0.15">
      <c r="B24" s="620" t="s">
        <v>287</v>
      </c>
      <c r="C24" s="621"/>
      <c r="D24" s="621"/>
      <c r="E24" s="621"/>
      <c r="F24" s="621"/>
      <c r="G24" s="621"/>
      <c r="H24" s="621"/>
      <c r="I24" s="621"/>
      <c r="J24" s="621"/>
      <c r="K24" s="621"/>
      <c r="L24" s="621"/>
      <c r="M24" s="621"/>
      <c r="N24" s="621"/>
      <c r="O24" s="621"/>
      <c r="P24" s="621"/>
      <c r="Q24" s="622"/>
      <c r="R24" s="623">
        <v>48719</v>
      </c>
      <c r="S24" s="626"/>
      <c r="T24" s="626"/>
      <c r="U24" s="626"/>
      <c r="V24" s="626"/>
      <c r="W24" s="626"/>
      <c r="X24" s="626"/>
      <c r="Y24" s="627"/>
      <c r="Z24" s="685">
        <v>0.5</v>
      </c>
      <c r="AA24" s="685"/>
      <c r="AB24" s="685"/>
      <c r="AC24" s="685"/>
      <c r="AD24" s="686" t="s">
        <v>130</v>
      </c>
      <c r="AE24" s="686"/>
      <c r="AF24" s="686"/>
      <c r="AG24" s="686"/>
      <c r="AH24" s="686"/>
      <c r="AI24" s="686"/>
      <c r="AJ24" s="686"/>
      <c r="AK24" s="686"/>
      <c r="AL24" s="628" t="s">
        <v>240</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130</v>
      </c>
      <c r="BH24" s="626"/>
      <c r="BI24" s="626"/>
      <c r="BJ24" s="626"/>
      <c r="BK24" s="626"/>
      <c r="BL24" s="626"/>
      <c r="BM24" s="626"/>
      <c r="BN24" s="627"/>
      <c r="BO24" s="685" t="s">
        <v>240</v>
      </c>
      <c r="BP24" s="685"/>
      <c r="BQ24" s="685"/>
      <c r="BR24" s="685"/>
      <c r="BS24" s="631" t="s">
        <v>240</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4460085</v>
      </c>
      <c r="CS24" s="689"/>
      <c r="CT24" s="689"/>
      <c r="CU24" s="689"/>
      <c r="CV24" s="689"/>
      <c r="CW24" s="689"/>
      <c r="CX24" s="689"/>
      <c r="CY24" s="735"/>
      <c r="CZ24" s="736">
        <v>44.9</v>
      </c>
      <c r="DA24" s="705"/>
      <c r="DB24" s="705"/>
      <c r="DC24" s="739"/>
      <c r="DD24" s="734">
        <v>2967619</v>
      </c>
      <c r="DE24" s="689"/>
      <c r="DF24" s="689"/>
      <c r="DG24" s="689"/>
      <c r="DH24" s="689"/>
      <c r="DI24" s="689"/>
      <c r="DJ24" s="689"/>
      <c r="DK24" s="735"/>
      <c r="DL24" s="734">
        <v>2920456</v>
      </c>
      <c r="DM24" s="689"/>
      <c r="DN24" s="689"/>
      <c r="DO24" s="689"/>
      <c r="DP24" s="689"/>
      <c r="DQ24" s="689"/>
      <c r="DR24" s="689"/>
      <c r="DS24" s="689"/>
      <c r="DT24" s="689"/>
      <c r="DU24" s="689"/>
      <c r="DV24" s="735"/>
      <c r="DW24" s="736">
        <v>42.4</v>
      </c>
      <c r="DX24" s="705"/>
      <c r="DY24" s="705"/>
      <c r="DZ24" s="705"/>
      <c r="EA24" s="705"/>
      <c r="EB24" s="705"/>
      <c r="EC24" s="737"/>
    </row>
    <row r="25" spans="2:133" ht="11.25" customHeight="1" x14ac:dyDescent="0.15">
      <c r="B25" s="620" t="s">
        <v>290</v>
      </c>
      <c r="C25" s="621"/>
      <c r="D25" s="621"/>
      <c r="E25" s="621"/>
      <c r="F25" s="621"/>
      <c r="G25" s="621"/>
      <c r="H25" s="621"/>
      <c r="I25" s="621"/>
      <c r="J25" s="621"/>
      <c r="K25" s="621"/>
      <c r="L25" s="621"/>
      <c r="M25" s="621"/>
      <c r="N25" s="621"/>
      <c r="O25" s="621"/>
      <c r="P25" s="621"/>
      <c r="Q25" s="622"/>
      <c r="R25" s="623">
        <v>154014</v>
      </c>
      <c r="S25" s="626"/>
      <c r="T25" s="626"/>
      <c r="U25" s="626"/>
      <c r="V25" s="626"/>
      <c r="W25" s="626"/>
      <c r="X25" s="626"/>
      <c r="Y25" s="627"/>
      <c r="Z25" s="685">
        <v>1.5</v>
      </c>
      <c r="AA25" s="685"/>
      <c r="AB25" s="685"/>
      <c r="AC25" s="685"/>
      <c r="AD25" s="686">
        <v>4534</v>
      </c>
      <c r="AE25" s="686"/>
      <c r="AF25" s="686"/>
      <c r="AG25" s="686"/>
      <c r="AH25" s="686"/>
      <c r="AI25" s="686"/>
      <c r="AJ25" s="686"/>
      <c r="AK25" s="686"/>
      <c r="AL25" s="628">
        <v>0.1</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130</v>
      </c>
      <c r="BH25" s="626"/>
      <c r="BI25" s="626"/>
      <c r="BJ25" s="626"/>
      <c r="BK25" s="626"/>
      <c r="BL25" s="626"/>
      <c r="BM25" s="626"/>
      <c r="BN25" s="627"/>
      <c r="BO25" s="685" t="s">
        <v>130</v>
      </c>
      <c r="BP25" s="685"/>
      <c r="BQ25" s="685"/>
      <c r="BR25" s="685"/>
      <c r="BS25" s="631" t="s">
        <v>130</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1595494</v>
      </c>
      <c r="CS25" s="624"/>
      <c r="CT25" s="624"/>
      <c r="CU25" s="624"/>
      <c r="CV25" s="624"/>
      <c r="CW25" s="624"/>
      <c r="CX25" s="624"/>
      <c r="CY25" s="625"/>
      <c r="CZ25" s="628">
        <v>16</v>
      </c>
      <c r="DA25" s="657"/>
      <c r="DB25" s="657"/>
      <c r="DC25" s="658"/>
      <c r="DD25" s="631">
        <v>1374911</v>
      </c>
      <c r="DE25" s="624"/>
      <c r="DF25" s="624"/>
      <c r="DG25" s="624"/>
      <c r="DH25" s="624"/>
      <c r="DI25" s="624"/>
      <c r="DJ25" s="624"/>
      <c r="DK25" s="625"/>
      <c r="DL25" s="631">
        <v>1331790</v>
      </c>
      <c r="DM25" s="624"/>
      <c r="DN25" s="624"/>
      <c r="DO25" s="624"/>
      <c r="DP25" s="624"/>
      <c r="DQ25" s="624"/>
      <c r="DR25" s="624"/>
      <c r="DS25" s="624"/>
      <c r="DT25" s="624"/>
      <c r="DU25" s="624"/>
      <c r="DV25" s="625"/>
      <c r="DW25" s="628">
        <v>19.3</v>
      </c>
      <c r="DX25" s="657"/>
      <c r="DY25" s="657"/>
      <c r="DZ25" s="657"/>
      <c r="EA25" s="657"/>
      <c r="EB25" s="657"/>
      <c r="EC25" s="659"/>
    </row>
    <row r="26" spans="2:133" ht="11.25" customHeight="1" x14ac:dyDescent="0.15">
      <c r="B26" s="620" t="s">
        <v>293</v>
      </c>
      <c r="C26" s="621"/>
      <c r="D26" s="621"/>
      <c r="E26" s="621"/>
      <c r="F26" s="621"/>
      <c r="G26" s="621"/>
      <c r="H26" s="621"/>
      <c r="I26" s="621"/>
      <c r="J26" s="621"/>
      <c r="K26" s="621"/>
      <c r="L26" s="621"/>
      <c r="M26" s="621"/>
      <c r="N26" s="621"/>
      <c r="O26" s="621"/>
      <c r="P26" s="621"/>
      <c r="Q26" s="622"/>
      <c r="R26" s="623">
        <v>49459</v>
      </c>
      <c r="S26" s="626"/>
      <c r="T26" s="626"/>
      <c r="U26" s="626"/>
      <c r="V26" s="626"/>
      <c r="W26" s="626"/>
      <c r="X26" s="626"/>
      <c r="Y26" s="627"/>
      <c r="Z26" s="685">
        <v>0.5</v>
      </c>
      <c r="AA26" s="685"/>
      <c r="AB26" s="685"/>
      <c r="AC26" s="685"/>
      <c r="AD26" s="686" t="s">
        <v>240</v>
      </c>
      <c r="AE26" s="686"/>
      <c r="AF26" s="686"/>
      <c r="AG26" s="686"/>
      <c r="AH26" s="686"/>
      <c r="AI26" s="686"/>
      <c r="AJ26" s="686"/>
      <c r="AK26" s="686"/>
      <c r="AL26" s="628" t="s">
        <v>130</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130</v>
      </c>
      <c r="BH26" s="626"/>
      <c r="BI26" s="626"/>
      <c r="BJ26" s="626"/>
      <c r="BK26" s="626"/>
      <c r="BL26" s="626"/>
      <c r="BM26" s="626"/>
      <c r="BN26" s="627"/>
      <c r="BO26" s="685" t="s">
        <v>130</v>
      </c>
      <c r="BP26" s="685"/>
      <c r="BQ26" s="685"/>
      <c r="BR26" s="685"/>
      <c r="BS26" s="631" t="s">
        <v>130</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994509</v>
      </c>
      <c r="CS26" s="626"/>
      <c r="CT26" s="626"/>
      <c r="CU26" s="626"/>
      <c r="CV26" s="626"/>
      <c r="CW26" s="626"/>
      <c r="CX26" s="626"/>
      <c r="CY26" s="627"/>
      <c r="CZ26" s="628">
        <v>10</v>
      </c>
      <c r="DA26" s="657"/>
      <c r="DB26" s="657"/>
      <c r="DC26" s="658"/>
      <c r="DD26" s="631">
        <v>792878</v>
      </c>
      <c r="DE26" s="626"/>
      <c r="DF26" s="626"/>
      <c r="DG26" s="626"/>
      <c r="DH26" s="626"/>
      <c r="DI26" s="626"/>
      <c r="DJ26" s="626"/>
      <c r="DK26" s="627"/>
      <c r="DL26" s="631" t="s">
        <v>130</v>
      </c>
      <c r="DM26" s="626"/>
      <c r="DN26" s="626"/>
      <c r="DO26" s="626"/>
      <c r="DP26" s="626"/>
      <c r="DQ26" s="626"/>
      <c r="DR26" s="626"/>
      <c r="DS26" s="626"/>
      <c r="DT26" s="626"/>
      <c r="DU26" s="626"/>
      <c r="DV26" s="627"/>
      <c r="DW26" s="628" t="s">
        <v>240</v>
      </c>
      <c r="DX26" s="657"/>
      <c r="DY26" s="657"/>
      <c r="DZ26" s="657"/>
      <c r="EA26" s="657"/>
      <c r="EB26" s="657"/>
      <c r="EC26" s="659"/>
    </row>
    <row r="27" spans="2:133" ht="11.25" customHeight="1" x14ac:dyDescent="0.15">
      <c r="B27" s="620" t="s">
        <v>296</v>
      </c>
      <c r="C27" s="621"/>
      <c r="D27" s="621"/>
      <c r="E27" s="621"/>
      <c r="F27" s="621"/>
      <c r="G27" s="621"/>
      <c r="H27" s="621"/>
      <c r="I27" s="621"/>
      <c r="J27" s="621"/>
      <c r="K27" s="621"/>
      <c r="L27" s="621"/>
      <c r="M27" s="621"/>
      <c r="N27" s="621"/>
      <c r="O27" s="621"/>
      <c r="P27" s="621"/>
      <c r="Q27" s="622"/>
      <c r="R27" s="623">
        <v>1091426</v>
      </c>
      <c r="S27" s="626"/>
      <c r="T27" s="626"/>
      <c r="U27" s="626"/>
      <c r="V27" s="626"/>
      <c r="W27" s="626"/>
      <c r="X27" s="626"/>
      <c r="Y27" s="627"/>
      <c r="Z27" s="685">
        <v>10.6</v>
      </c>
      <c r="AA27" s="685"/>
      <c r="AB27" s="685"/>
      <c r="AC27" s="685"/>
      <c r="AD27" s="686" t="s">
        <v>130</v>
      </c>
      <c r="AE27" s="686"/>
      <c r="AF27" s="686"/>
      <c r="AG27" s="686"/>
      <c r="AH27" s="686"/>
      <c r="AI27" s="686"/>
      <c r="AJ27" s="686"/>
      <c r="AK27" s="686"/>
      <c r="AL27" s="628" t="s">
        <v>130</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4478764</v>
      </c>
      <c r="BH27" s="626"/>
      <c r="BI27" s="626"/>
      <c r="BJ27" s="626"/>
      <c r="BK27" s="626"/>
      <c r="BL27" s="626"/>
      <c r="BM27" s="626"/>
      <c r="BN27" s="627"/>
      <c r="BO27" s="685">
        <v>100</v>
      </c>
      <c r="BP27" s="685"/>
      <c r="BQ27" s="685"/>
      <c r="BR27" s="685"/>
      <c r="BS27" s="631">
        <v>89236</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1874725</v>
      </c>
      <c r="CS27" s="624"/>
      <c r="CT27" s="624"/>
      <c r="CU27" s="624"/>
      <c r="CV27" s="624"/>
      <c r="CW27" s="624"/>
      <c r="CX27" s="624"/>
      <c r="CY27" s="625"/>
      <c r="CZ27" s="628">
        <v>18.899999999999999</v>
      </c>
      <c r="DA27" s="657"/>
      <c r="DB27" s="657"/>
      <c r="DC27" s="658"/>
      <c r="DD27" s="631">
        <v>602842</v>
      </c>
      <c r="DE27" s="624"/>
      <c r="DF27" s="624"/>
      <c r="DG27" s="624"/>
      <c r="DH27" s="624"/>
      <c r="DI27" s="624"/>
      <c r="DJ27" s="624"/>
      <c r="DK27" s="625"/>
      <c r="DL27" s="631">
        <v>598800</v>
      </c>
      <c r="DM27" s="624"/>
      <c r="DN27" s="624"/>
      <c r="DO27" s="624"/>
      <c r="DP27" s="624"/>
      <c r="DQ27" s="624"/>
      <c r="DR27" s="624"/>
      <c r="DS27" s="624"/>
      <c r="DT27" s="624"/>
      <c r="DU27" s="624"/>
      <c r="DV27" s="625"/>
      <c r="DW27" s="628">
        <v>8.6999999999999993</v>
      </c>
      <c r="DX27" s="657"/>
      <c r="DY27" s="657"/>
      <c r="DZ27" s="657"/>
      <c r="EA27" s="657"/>
      <c r="EB27" s="657"/>
      <c r="EC27" s="659"/>
    </row>
    <row r="28" spans="2:133" ht="11.25" customHeight="1" x14ac:dyDescent="0.15">
      <c r="B28" s="728" t="s">
        <v>299</v>
      </c>
      <c r="C28" s="729"/>
      <c r="D28" s="729"/>
      <c r="E28" s="729"/>
      <c r="F28" s="729"/>
      <c r="G28" s="729"/>
      <c r="H28" s="729"/>
      <c r="I28" s="729"/>
      <c r="J28" s="729"/>
      <c r="K28" s="729"/>
      <c r="L28" s="729"/>
      <c r="M28" s="729"/>
      <c r="N28" s="729"/>
      <c r="O28" s="729"/>
      <c r="P28" s="729"/>
      <c r="Q28" s="730"/>
      <c r="R28" s="623" t="s">
        <v>240</v>
      </c>
      <c r="S28" s="626"/>
      <c r="T28" s="626"/>
      <c r="U28" s="626"/>
      <c r="V28" s="626"/>
      <c r="W28" s="626"/>
      <c r="X28" s="626"/>
      <c r="Y28" s="627"/>
      <c r="Z28" s="685" t="s">
        <v>240</v>
      </c>
      <c r="AA28" s="685"/>
      <c r="AB28" s="685"/>
      <c r="AC28" s="685"/>
      <c r="AD28" s="686" t="s">
        <v>240</v>
      </c>
      <c r="AE28" s="686"/>
      <c r="AF28" s="686"/>
      <c r="AG28" s="686"/>
      <c r="AH28" s="686"/>
      <c r="AI28" s="686"/>
      <c r="AJ28" s="686"/>
      <c r="AK28" s="686"/>
      <c r="AL28" s="628" t="s">
        <v>240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989866</v>
      </c>
      <c r="CS28" s="626"/>
      <c r="CT28" s="626"/>
      <c r="CU28" s="626"/>
      <c r="CV28" s="626"/>
      <c r="CW28" s="626"/>
      <c r="CX28" s="626"/>
      <c r="CY28" s="627"/>
      <c r="CZ28" s="628">
        <v>10</v>
      </c>
      <c r="DA28" s="657"/>
      <c r="DB28" s="657"/>
      <c r="DC28" s="658"/>
      <c r="DD28" s="631">
        <v>989866</v>
      </c>
      <c r="DE28" s="626"/>
      <c r="DF28" s="626"/>
      <c r="DG28" s="626"/>
      <c r="DH28" s="626"/>
      <c r="DI28" s="626"/>
      <c r="DJ28" s="626"/>
      <c r="DK28" s="627"/>
      <c r="DL28" s="631">
        <v>989866</v>
      </c>
      <c r="DM28" s="626"/>
      <c r="DN28" s="626"/>
      <c r="DO28" s="626"/>
      <c r="DP28" s="626"/>
      <c r="DQ28" s="626"/>
      <c r="DR28" s="626"/>
      <c r="DS28" s="626"/>
      <c r="DT28" s="626"/>
      <c r="DU28" s="626"/>
      <c r="DV28" s="627"/>
      <c r="DW28" s="628">
        <v>14.4</v>
      </c>
      <c r="DX28" s="657"/>
      <c r="DY28" s="657"/>
      <c r="DZ28" s="657"/>
      <c r="EA28" s="657"/>
      <c r="EB28" s="657"/>
      <c r="EC28" s="659"/>
    </row>
    <row r="29" spans="2:133" ht="11.25" customHeight="1" x14ac:dyDescent="0.15">
      <c r="B29" s="620" t="s">
        <v>301</v>
      </c>
      <c r="C29" s="621"/>
      <c r="D29" s="621"/>
      <c r="E29" s="621"/>
      <c r="F29" s="621"/>
      <c r="G29" s="621"/>
      <c r="H29" s="621"/>
      <c r="I29" s="621"/>
      <c r="J29" s="621"/>
      <c r="K29" s="621"/>
      <c r="L29" s="621"/>
      <c r="M29" s="621"/>
      <c r="N29" s="621"/>
      <c r="O29" s="621"/>
      <c r="P29" s="621"/>
      <c r="Q29" s="622"/>
      <c r="R29" s="623">
        <v>749995</v>
      </c>
      <c r="S29" s="626"/>
      <c r="T29" s="626"/>
      <c r="U29" s="626"/>
      <c r="V29" s="626"/>
      <c r="W29" s="626"/>
      <c r="X29" s="626"/>
      <c r="Y29" s="627"/>
      <c r="Z29" s="685">
        <v>7.3</v>
      </c>
      <c r="AA29" s="685"/>
      <c r="AB29" s="685"/>
      <c r="AC29" s="685"/>
      <c r="AD29" s="686" t="s">
        <v>240</v>
      </c>
      <c r="AE29" s="686"/>
      <c r="AF29" s="686"/>
      <c r="AG29" s="686"/>
      <c r="AH29" s="686"/>
      <c r="AI29" s="686"/>
      <c r="AJ29" s="686"/>
      <c r="AK29" s="686"/>
      <c r="AL29" s="628" t="s">
        <v>240</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70</v>
      </c>
      <c r="CG29" s="664"/>
      <c r="CH29" s="664"/>
      <c r="CI29" s="664"/>
      <c r="CJ29" s="664"/>
      <c r="CK29" s="664"/>
      <c r="CL29" s="664"/>
      <c r="CM29" s="664"/>
      <c r="CN29" s="664"/>
      <c r="CO29" s="664"/>
      <c r="CP29" s="664"/>
      <c r="CQ29" s="665"/>
      <c r="CR29" s="623">
        <v>989818</v>
      </c>
      <c r="CS29" s="624"/>
      <c r="CT29" s="624"/>
      <c r="CU29" s="624"/>
      <c r="CV29" s="624"/>
      <c r="CW29" s="624"/>
      <c r="CX29" s="624"/>
      <c r="CY29" s="625"/>
      <c r="CZ29" s="628">
        <v>10</v>
      </c>
      <c r="DA29" s="657"/>
      <c r="DB29" s="657"/>
      <c r="DC29" s="658"/>
      <c r="DD29" s="631">
        <v>989818</v>
      </c>
      <c r="DE29" s="624"/>
      <c r="DF29" s="624"/>
      <c r="DG29" s="624"/>
      <c r="DH29" s="624"/>
      <c r="DI29" s="624"/>
      <c r="DJ29" s="624"/>
      <c r="DK29" s="625"/>
      <c r="DL29" s="631">
        <v>989818</v>
      </c>
      <c r="DM29" s="624"/>
      <c r="DN29" s="624"/>
      <c r="DO29" s="624"/>
      <c r="DP29" s="624"/>
      <c r="DQ29" s="624"/>
      <c r="DR29" s="624"/>
      <c r="DS29" s="624"/>
      <c r="DT29" s="624"/>
      <c r="DU29" s="624"/>
      <c r="DV29" s="625"/>
      <c r="DW29" s="628">
        <v>14.4</v>
      </c>
      <c r="DX29" s="657"/>
      <c r="DY29" s="657"/>
      <c r="DZ29" s="657"/>
      <c r="EA29" s="657"/>
      <c r="EB29" s="657"/>
      <c r="EC29" s="659"/>
    </row>
    <row r="30" spans="2:133" ht="11.25" customHeight="1" x14ac:dyDescent="0.15">
      <c r="B30" s="620" t="s">
        <v>305</v>
      </c>
      <c r="C30" s="621"/>
      <c r="D30" s="621"/>
      <c r="E30" s="621"/>
      <c r="F30" s="621"/>
      <c r="G30" s="621"/>
      <c r="H30" s="621"/>
      <c r="I30" s="621"/>
      <c r="J30" s="621"/>
      <c r="K30" s="621"/>
      <c r="L30" s="621"/>
      <c r="M30" s="621"/>
      <c r="N30" s="621"/>
      <c r="O30" s="621"/>
      <c r="P30" s="621"/>
      <c r="Q30" s="622"/>
      <c r="R30" s="623">
        <v>17408</v>
      </c>
      <c r="S30" s="626"/>
      <c r="T30" s="626"/>
      <c r="U30" s="626"/>
      <c r="V30" s="626"/>
      <c r="W30" s="626"/>
      <c r="X30" s="626"/>
      <c r="Y30" s="627"/>
      <c r="Z30" s="685">
        <v>0.2</v>
      </c>
      <c r="AA30" s="685"/>
      <c r="AB30" s="685"/>
      <c r="AC30" s="685"/>
      <c r="AD30" s="686">
        <v>12635</v>
      </c>
      <c r="AE30" s="686"/>
      <c r="AF30" s="686"/>
      <c r="AG30" s="686"/>
      <c r="AH30" s="686"/>
      <c r="AI30" s="686"/>
      <c r="AJ30" s="686"/>
      <c r="AK30" s="686"/>
      <c r="AL30" s="628">
        <v>0.2</v>
      </c>
      <c r="AM30" s="629"/>
      <c r="AN30" s="629"/>
      <c r="AO30" s="687"/>
      <c r="AP30" s="713" t="s">
        <v>306</v>
      </c>
      <c r="AQ30" s="714"/>
      <c r="AR30" s="714"/>
      <c r="AS30" s="714"/>
      <c r="AT30" s="719" t="s">
        <v>307</v>
      </c>
      <c r="AU30" s="230"/>
      <c r="AV30" s="230"/>
      <c r="AW30" s="230"/>
      <c r="AX30" s="722" t="s">
        <v>187</v>
      </c>
      <c r="AY30" s="723"/>
      <c r="AZ30" s="723"/>
      <c r="BA30" s="723"/>
      <c r="BB30" s="723"/>
      <c r="BC30" s="723"/>
      <c r="BD30" s="723"/>
      <c r="BE30" s="723"/>
      <c r="BF30" s="724"/>
      <c r="BG30" s="703">
        <v>99.7</v>
      </c>
      <c r="BH30" s="704"/>
      <c r="BI30" s="704"/>
      <c r="BJ30" s="704"/>
      <c r="BK30" s="704"/>
      <c r="BL30" s="704"/>
      <c r="BM30" s="705">
        <v>99.2</v>
      </c>
      <c r="BN30" s="704"/>
      <c r="BO30" s="704"/>
      <c r="BP30" s="704"/>
      <c r="BQ30" s="706"/>
      <c r="BR30" s="703">
        <v>99.6</v>
      </c>
      <c r="BS30" s="704"/>
      <c r="BT30" s="704"/>
      <c r="BU30" s="704"/>
      <c r="BV30" s="704"/>
      <c r="BW30" s="704"/>
      <c r="BX30" s="705">
        <v>99.2</v>
      </c>
      <c r="BY30" s="704"/>
      <c r="BZ30" s="704"/>
      <c r="CA30" s="704"/>
      <c r="CB30" s="706"/>
      <c r="CD30" s="709"/>
      <c r="CE30" s="710"/>
      <c r="CF30" s="667" t="s">
        <v>308</v>
      </c>
      <c r="CG30" s="664"/>
      <c r="CH30" s="664"/>
      <c r="CI30" s="664"/>
      <c r="CJ30" s="664"/>
      <c r="CK30" s="664"/>
      <c r="CL30" s="664"/>
      <c r="CM30" s="664"/>
      <c r="CN30" s="664"/>
      <c r="CO30" s="664"/>
      <c r="CP30" s="664"/>
      <c r="CQ30" s="665"/>
      <c r="CR30" s="623">
        <v>901203</v>
      </c>
      <c r="CS30" s="626"/>
      <c r="CT30" s="626"/>
      <c r="CU30" s="626"/>
      <c r="CV30" s="626"/>
      <c r="CW30" s="626"/>
      <c r="CX30" s="626"/>
      <c r="CY30" s="627"/>
      <c r="CZ30" s="628">
        <v>9.1</v>
      </c>
      <c r="DA30" s="657"/>
      <c r="DB30" s="657"/>
      <c r="DC30" s="658"/>
      <c r="DD30" s="631">
        <v>901203</v>
      </c>
      <c r="DE30" s="626"/>
      <c r="DF30" s="626"/>
      <c r="DG30" s="626"/>
      <c r="DH30" s="626"/>
      <c r="DI30" s="626"/>
      <c r="DJ30" s="626"/>
      <c r="DK30" s="627"/>
      <c r="DL30" s="631">
        <v>901203</v>
      </c>
      <c r="DM30" s="626"/>
      <c r="DN30" s="626"/>
      <c r="DO30" s="626"/>
      <c r="DP30" s="626"/>
      <c r="DQ30" s="626"/>
      <c r="DR30" s="626"/>
      <c r="DS30" s="626"/>
      <c r="DT30" s="626"/>
      <c r="DU30" s="626"/>
      <c r="DV30" s="627"/>
      <c r="DW30" s="628">
        <v>13.1</v>
      </c>
      <c r="DX30" s="657"/>
      <c r="DY30" s="657"/>
      <c r="DZ30" s="657"/>
      <c r="EA30" s="657"/>
      <c r="EB30" s="657"/>
      <c r="EC30" s="659"/>
    </row>
    <row r="31" spans="2:133" ht="11.25" customHeight="1" x14ac:dyDescent="0.15">
      <c r="B31" s="620" t="s">
        <v>309</v>
      </c>
      <c r="C31" s="621"/>
      <c r="D31" s="621"/>
      <c r="E31" s="621"/>
      <c r="F31" s="621"/>
      <c r="G31" s="621"/>
      <c r="H31" s="621"/>
      <c r="I31" s="621"/>
      <c r="J31" s="621"/>
      <c r="K31" s="621"/>
      <c r="L31" s="621"/>
      <c r="M31" s="621"/>
      <c r="N31" s="621"/>
      <c r="O31" s="621"/>
      <c r="P31" s="621"/>
      <c r="Q31" s="622"/>
      <c r="R31" s="623">
        <v>6613</v>
      </c>
      <c r="S31" s="626"/>
      <c r="T31" s="626"/>
      <c r="U31" s="626"/>
      <c r="V31" s="626"/>
      <c r="W31" s="626"/>
      <c r="X31" s="626"/>
      <c r="Y31" s="627"/>
      <c r="Z31" s="685">
        <v>0.1</v>
      </c>
      <c r="AA31" s="685"/>
      <c r="AB31" s="685"/>
      <c r="AC31" s="685"/>
      <c r="AD31" s="686" t="s">
        <v>130</v>
      </c>
      <c r="AE31" s="686"/>
      <c r="AF31" s="686"/>
      <c r="AG31" s="686"/>
      <c r="AH31" s="686"/>
      <c r="AI31" s="686"/>
      <c r="AJ31" s="686"/>
      <c r="AK31" s="686"/>
      <c r="AL31" s="628" t="s">
        <v>130</v>
      </c>
      <c r="AM31" s="629"/>
      <c r="AN31" s="629"/>
      <c r="AO31" s="687"/>
      <c r="AP31" s="715"/>
      <c r="AQ31" s="716"/>
      <c r="AR31" s="716"/>
      <c r="AS31" s="716"/>
      <c r="AT31" s="720"/>
      <c r="AU31" s="229" t="s">
        <v>310</v>
      </c>
      <c r="AV31" s="229"/>
      <c r="AW31" s="229"/>
      <c r="AX31" s="620" t="s">
        <v>311</v>
      </c>
      <c r="AY31" s="621"/>
      <c r="AZ31" s="621"/>
      <c r="BA31" s="621"/>
      <c r="BB31" s="621"/>
      <c r="BC31" s="621"/>
      <c r="BD31" s="621"/>
      <c r="BE31" s="621"/>
      <c r="BF31" s="622"/>
      <c r="BG31" s="701">
        <v>99.6</v>
      </c>
      <c r="BH31" s="624"/>
      <c r="BI31" s="624"/>
      <c r="BJ31" s="624"/>
      <c r="BK31" s="624"/>
      <c r="BL31" s="624"/>
      <c r="BM31" s="629">
        <v>98.9</v>
      </c>
      <c r="BN31" s="702"/>
      <c r="BO31" s="702"/>
      <c r="BP31" s="702"/>
      <c r="BQ31" s="663"/>
      <c r="BR31" s="701">
        <v>99.5</v>
      </c>
      <c r="BS31" s="624"/>
      <c r="BT31" s="624"/>
      <c r="BU31" s="624"/>
      <c r="BV31" s="624"/>
      <c r="BW31" s="624"/>
      <c r="BX31" s="629">
        <v>98.8</v>
      </c>
      <c r="BY31" s="702"/>
      <c r="BZ31" s="702"/>
      <c r="CA31" s="702"/>
      <c r="CB31" s="663"/>
      <c r="CD31" s="709"/>
      <c r="CE31" s="710"/>
      <c r="CF31" s="667" t="s">
        <v>312</v>
      </c>
      <c r="CG31" s="664"/>
      <c r="CH31" s="664"/>
      <c r="CI31" s="664"/>
      <c r="CJ31" s="664"/>
      <c r="CK31" s="664"/>
      <c r="CL31" s="664"/>
      <c r="CM31" s="664"/>
      <c r="CN31" s="664"/>
      <c r="CO31" s="664"/>
      <c r="CP31" s="664"/>
      <c r="CQ31" s="665"/>
      <c r="CR31" s="623">
        <v>88615</v>
      </c>
      <c r="CS31" s="624"/>
      <c r="CT31" s="624"/>
      <c r="CU31" s="624"/>
      <c r="CV31" s="624"/>
      <c r="CW31" s="624"/>
      <c r="CX31" s="624"/>
      <c r="CY31" s="625"/>
      <c r="CZ31" s="628">
        <v>0.9</v>
      </c>
      <c r="DA31" s="657"/>
      <c r="DB31" s="657"/>
      <c r="DC31" s="658"/>
      <c r="DD31" s="631">
        <v>88615</v>
      </c>
      <c r="DE31" s="624"/>
      <c r="DF31" s="624"/>
      <c r="DG31" s="624"/>
      <c r="DH31" s="624"/>
      <c r="DI31" s="624"/>
      <c r="DJ31" s="624"/>
      <c r="DK31" s="625"/>
      <c r="DL31" s="631">
        <v>88615</v>
      </c>
      <c r="DM31" s="624"/>
      <c r="DN31" s="624"/>
      <c r="DO31" s="624"/>
      <c r="DP31" s="624"/>
      <c r="DQ31" s="624"/>
      <c r="DR31" s="624"/>
      <c r="DS31" s="624"/>
      <c r="DT31" s="624"/>
      <c r="DU31" s="624"/>
      <c r="DV31" s="625"/>
      <c r="DW31" s="628">
        <v>1.3</v>
      </c>
      <c r="DX31" s="657"/>
      <c r="DY31" s="657"/>
      <c r="DZ31" s="657"/>
      <c r="EA31" s="657"/>
      <c r="EB31" s="657"/>
      <c r="EC31" s="659"/>
    </row>
    <row r="32" spans="2:133" ht="11.25" customHeight="1" x14ac:dyDescent="0.15">
      <c r="B32" s="620" t="s">
        <v>313</v>
      </c>
      <c r="C32" s="621"/>
      <c r="D32" s="621"/>
      <c r="E32" s="621"/>
      <c r="F32" s="621"/>
      <c r="G32" s="621"/>
      <c r="H32" s="621"/>
      <c r="I32" s="621"/>
      <c r="J32" s="621"/>
      <c r="K32" s="621"/>
      <c r="L32" s="621"/>
      <c r="M32" s="621"/>
      <c r="N32" s="621"/>
      <c r="O32" s="621"/>
      <c r="P32" s="621"/>
      <c r="Q32" s="622"/>
      <c r="R32" s="623">
        <v>224802</v>
      </c>
      <c r="S32" s="626"/>
      <c r="T32" s="626"/>
      <c r="U32" s="626"/>
      <c r="V32" s="626"/>
      <c r="W32" s="626"/>
      <c r="X32" s="626"/>
      <c r="Y32" s="627"/>
      <c r="Z32" s="685">
        <v>2.2000000000000002</v>
      </c>
      <c r="AA32" s="685"/>
      <c r="AB32" s="685"/>
      <c r="AC32" s="685"/>
      <c r="AD32" s="686" t="s">
        <v>130</v>
      </c>
      <c r="AE32" s="686"/>
      <c r="AF32" s="686"/>
      <c r="AG32" s="686"/>
      <c r="AH32" s="686"/>
      <c r="AI32" s="686"/>
      <c r="AJ32" s="686"/>
      <c r="AK32" s="686"/>
      <c r="AL32" s="628" t="s">
        <v>130</v>
      </c>
      <c r="AM32" s="629"/>
      <c r="AN32" s="629"/>
      <c r="AO32" s="687"/>
      <c r="AP32" s="717"/>
      <c r="AQ32" s="718"/>
      <c r="AR32" s="718"/>
      <c r="AS32" s="718"/>
      <c r="AT32" s="721"/>
      <c r="AU32" s="231"/>
      <c r="AV32" s="231"/>
      <c r="AW32" s="231"/>
      <c r="AX32" s="635" t="s">
        <v>314</v>
      </c>
      <c r="AY32" s="636"/>
      <c r="AZ32" s="636"/>
      <c r="BA32" s="636"/>
      <c r="BB32" s="636"/>
      <c r="BC32" s="636"/>
      <c r="BD32" s="636"/>
      <c r="BE32" s="636"/>
      <c r="BF32" s="637"/>
      <c r="BG32" s="700">
        <v>99.7</v>
      </c>
      <c r="BH32" s="639"/>
      <c r="BI32" s="639"/>
      <c r="BJ32" s="639"/>
      <c r="BK32" s="639"/>
      <c r="BL32" s="639"/>
      <c r="BM32" s="683">
        <v>99.5</v>
      </c>
      <c r="BN32" s="639"/>
      <c r="BO32" s="639"/>
      <c r="BP32" s="639"/>
      <c r="BQ32" s="676"/>
      <c r="BR32" s="700">
        <v>99.7</v>
      </c>
      <c r="BS32" s="639"/>
      <c r="BT32" s="639"/>
      <c r="BU32" s="639"/>
      <c r="BV32" s="639"/>
      <c r="BW32" s="639"/>
      <c r="BX32" s="683">
        <v>99.5</v>
      </c>
      <c r="BY32" s="639"/>
      <c r="BZ32" s="639"/>
      <c r="CA32" s="639"/>
      <c r="CB32" s="676"/>
      <c r="CD32" s="711"/>
      <c r="CE32" s="712"/>
      <c r="CF32" s="667" t="s">
        <v>315</v>
      </c>
      <c r="CG32" s="664"/>
      <c r="CH32" s="664"/>
      <c r="CI32" s="664"/>
      <c r="CJ32" s="664"/>
      <c r="CK32" s="664"/>
      <c r="CL32" s="664"/>
      <c r="CM32" s="664"/>
      <c r="CN32" s="664"/>
      <c r="CO32" s="664"/>
      <c r="CP32" s="664"/>
      <c r="CQ32" s="665"/>
      <c r="CR32" s="623">
        <v>48</v>
      </c>
      <c r="CS32" s="626"/>
      <c r="CT32" s="626"/>
      <c r="CU32" s="626"/>
      <c r="CV32" s="626"/>
      <c r="CW32" s="626"/>
      <c r="CX32" s="626"/>
      <c r="CY32" s="627"/>
      <c r="CZ32" s="628">
        <v>0</v>
      </c>
      <c r="DA32" s="657"/>
      <c r="DB32" s="657"/>
      <c r="DC32" s="658"/>
      <c r="DD32" s="631">
        <v>48</v>
      </c>
      <c r="DE32" s="626"/>
      <c r="DF32" s="626"/>
      <c r="DG32" s="626"/>
      <c r="DH32" s="626"/>
      <c r="DI32" s="626"/>
      <c r="DJ32" s="626"/>
      <c r="DK32" s="627"/>
      <c r="DL32" s="631">
        <v>48</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316</v>
      </c>
      <c r="C33" s="621"/>
      <c r="D33" s="621"/>
      <c r="E33" s="621"/>
      <c r="F33" s="621"/>
      <c r="G33" s="621"/>
      <c r="H33" s="621"/>
      <c r="I33" s="621"/>
      <c r="J33" s="621"/>
      <c r="K33" s="621"/>
      <c r="L33" s="621"/>
      <c r="M33" s="621"/>
      <c r="N33" s="621"/>
      <c r="O33" s="621"/>
      <c r="P33" s="621"/>
      <c r="Q33" s="622"/>
      <c r="R33" s="623">
        <v>329306</v>
      </c>
      <c r="S33" s="626"/>
      <c r="T33" s="626"/>
      <c r="U33" s="626"/>
      <c r="V33" s="626"/>
      <c r="W33" s="626"/>
      <c r="X33" s="626"/>
      <c r="Y33" s="627"/>
      <c r="Z33" s="685">
        <v>3.2</v>
      </c>
      <c r="AA33" s="685"/>
      <c r="AB33" s="685"/>
      <c r="AC33" s="685"/>
      <c r="AD33" s="686" t="s">
        <v>130</v>
      </c>
      <c r="AE33" s="686"/>
      <c r="AF33" s="686"/>
      <c r="AG33" s="686"/>
      <c r="AH33" s="686"/>
      <c r="AI33" s="686"/>
      <c r="AJ33" s="686"/>
      <c r="AK33" s="686"/>
      <c r="AL33" s="628" t="s">
        <v>130</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317</v>
      </c>
      <c r="CE33" s="664"/>
      <c r="CF33" s="664"/>
      <c r="CG33" s="664"/>
      <c r="CH33" s="664"/>
      <c r="CI33" s="664"/>
      <c r="CJ33" s="664"/>
      <c r="CK33" s="664"/>
      <c r="CL33" s="664"/>
      <c r="CM33" s="664"/>
      <c r="CN33" s="664"/>
      <c r="CO33" s="664"/>
      <c r="CP33" s="664"/>
      <c r="CQ33" s="665"/>
      <c r="CR33" s="623">
        <v>4446576</v>
      </c>
      <c r="CS33" s="624"/>
      <c r="CT33" s="624"/>
      <c r="CU33" s="624"/>
      <c r="CV33" s="624"/>
      <c r="CW33" s="624"/>
      <c r="CX33" s="624"/>
      <c r="CY33" s="625"/>
      <c r="CZ33" s="628">
        <v>44.7</v>
      </c>
      <c r="DA33" s="657"/>
      <c r="DB33" s="657"/>
      <c r="DC33" s="658"/>
      <c r="DD33" s="631">
        <v>3981446</v>
      </c>
      <c r="DE33" s="624"/>
      <c r="DF33" s="624"/>
      <c r="DG33" s="624"/>
      <c r="DH33" s="624"/>
      <c r="DI33" s="624"/>
      <c r="DJ33" s="624"/>
      <c r="DK33" s="625"/>
      <c r="DL33" s="631">
        <v>3114272</v>
      </c>
      <c r="DM33" s="624"/>
      <c r="DN33" s="624"/>
      <c r="DO33" s="624"/>
      <c r="DP33" s="624"/>
      <c r="DQ33" s="624"/>
      <c r="DR33" s="624"/>
      <c r="DS33" s="624"/>
      <c r="DT33" s="624"/>
      <c r="DU33" s="624"/>
      <c r="DV33" s="625"/>
      <c r="DW33" s="628">
        <v>45.2</v>
      </c>
      <c r="DX33" s="657"/>
      <c r="DY33" s="657"/>
      <c r="DZ33" s="657"/>
      <c r="EA33" s="657"/>
      <c r="EB33" s="657"/>
      <c r="EC33" s="659"/>
    </row>
    <row r="34" spans="2:133" ht="11.25" customHeight="1" x14ac:dyDescent="0.15">
      <c r="B34" s="620" t="s">
        <v>318</v>
      </c>
      <c r="C34" s="621"/>
      <c r="D34" s="621"/>
      <c r="E34" s="621"/>
      <c r="F34" s="621"/>
      <c r="G34" s="621"/>
      <c r="H34" s="621"/>
      <c r="I34" s="621"/>
      <c r="J34" s="621"/>
      <c r="K34" s="621"/>
      <c r="L34" s="621"/>
      <c r="M34" s="621"/>
      <c r="N34" s="621"/>
      <c r="O34" s="621"/>
      <c r="P34" s="621"/>
      <c r="Q34" s="622"/>
      <c r="R34" s="623">
        <v>162754</v>
      </c>
      <c r="S34" s="626"/>
      <c r="T34" s="626"/>
      <c r="U34" s="626"/>
      <c r="V34" s="626"/>
      <c r="W34" s="626"/>
      <c r="X34" s="626"/>
      <c r="Y34" s="627"/>
      <c r="Z34" s="685">
        <v>1.6</v>
      </c>
      <c r="AA34" s="685"/>
      <c r="AB34" s="685"/>
      <c r="AC34" s="685"/>
      <c r="AD34" s="686">
        <v>29725</v>
      </c>
      <c r="AE34" s="686"/>
      <c r="AF34" s="686"/>
      <c r="AG34" s="686"/>
      <c r="AH34" s="686"/>
      <c r="AI34" s="686"/>
      <c r="AJ34" s="686"/>
      <c r="AK34" s="686"/>
      <c r="AL34" s="628">
        <v>0.5</v>
      </c>
      <c r="AM34" s="629"/>
      <c r="AN34" s="629"/>
      <c r="AO34" s="687"/>
      <c r="AP34" s="234"/>
      <c r="AQ34" s="697" t="s">
        <v>319</v>
      </c>
      <c r="AR34" s="698"/>
      <c r="AS34" s="698"/>
      <c r="AT34" s="698"/>
      <c r="AU34" s="698"/>
      <c r="AV34" s="698"/>
      <c r="AW34" s="698"/>
      <c r="AX34" s="698"/>
      <c r="AY34" s="698"/>
      <c r="AZ34" s="698"/>
      <c r="BA34" s="698"/>
      <c r="BB34" s="698"/>
      <c r="BC34" s="698"/>
      <c r="BD34" s="698"/>
      <c r="BE34" s="698"/>
      <c r="BF34" s="699"/>
      <c r="BG34" s="697" t="s">
        <v>320</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321</v>
      </c>
      <c r="CE34" s="664"/>
      <c r="CF34" s="664"/>
      <c r="CG34" s="664"/>
      <c r="CH34" s="664"/>
      <c r="CI34" s="664"/>
      <c r="CJ34" s="664"/>
      <c r="CK34" s="664"/>
      <c r="CL34" s="664"/>
      <c r="CM34" s="664"/>
      <c r="CN34" s="664"/>
      <c r="CO34" s="664"/>
      <c r="CP34" s="664"/>
      <c r="CQ34" s="665"/>
      <c r="CR34" s="623">
        <v>1568787</v>
      </c>
      <c r="CS34" s="626"/>
      <c r="CT34" s="626"/>
      <c r="CU34" s="626"/>
      <c r="CV34" s="626"/>
      <c r="CW34" s="626"/>
      <c r="CX34" s="626"/>
      <c r="CY34" s="627"/>
      <c r="CZ34" s="628">
        <v>15.8</v>
      </c>
      <c r="DA34" s="657"/>
      <c r="DB34" s="657"/>
      <c r="DC34" s="658"/>
      <c r="DD34" s="631">
        <v>1385231</v>
      </c>
      <c r="DE34" s="626"/>
      <c r="DF34" s="626"/>
      <c r="DG34" s="626"/>
      <c r="DH34" s="626"/>
      <c r="DI34" s="626"/>
      <c r="DJ34" s="626"/>
      <c r="DK34" s="627"/>
      <c r="DL34" s="631">
        <v>992940</v>
      </c>
      <c r="DM34" s="626"/>
      <c r="DN34" s="626"/>
      <c r="DO34" s="626"/>
      <c r="DP34" s="626"/>
      <c r="DQ34" s="626"/>
      <c r="DR34" s="626"/>
      <c r="DS34" s="626"/>
      <c r="DT34" s="626"/>
      <c r="DU34" s="626"/>
      <c r="DV34" s="627"/>
      <c r="DW34" s="628">
        <v>14.4</v>
      </c>
      <c r="DX34" s="657"/>
      <c r="DY34" s="657"/>
      <c r="DZ34" s="657"/>
      <c r="EA34" s="657"/>
      <c r="EB34" s="657"/>
      <c r="EC34" s="659"/>
    </row>
    <row r="35" spans="2:133" ht="11.25" customHeight="1" x14ac:dyDescent="0.15">
      <c r="B35" s="620" t="s">
        <v>322</v>
      </c>
      <c r="C35" s="621"/>
      <c r="D35" s="621"/>
      <c r="E35" s="621"/>
      <c r="F35" s="621"/>
      <c r="G35" s="621"/>
      <c r="H35" s="621"/>
      <c r="I35" s="621"/>
      <c r="J35" s="621"/>
      <c r="K35" s="621"/>
      <c r="L35" s="621"/>
      <c r="M35" s="621"/>
      <c r="N35" s="621"/>
      <c r="O35" s="621"/>
      <c r="P35" s="621"/>
      <c r="Q35" s="622"/>
      <c r="R35" s="623">
        <v>907207</v>
      </c>
      <c r="S35" s="626"/>
      <c r="T35" s="626"/>
      <c r="U35" s="626"/>
      <c r="V35" s="626"/>
      <c r="W35" s="626"/>
      <c r="X35" s="626"/>
      <c r="Y35" s="627"/>
      <c r="Z35" s="685">
        <v>8.8000000000000007</v>
      </c>
      <c r="AA35" s="685"/>
      <c r="AB35" s="685"/>
      <c r="AC35" s="685"/>
      <c r="AD35" s="686" t="s">
        <v>130</v>
      </c>
      <c r="AE35" s="686"/>
      <c r="AF35" s="686"/>
      <c r="AG35" s="686"/>
      <c r="AH35" s="686"/>
      <c r="AI35" s="686"/>
      <c r="AJ35" s="686"/>
      <c r="AK35" s="686"/>
      <c r="AL35" s="628" t="s">
        <v>130</v>
      </c>
      <c r="AM35" s="629"/>
      <c r="AN35" s="629"/>
      <c r="AO35" s="687"/>
      <c r="AP35" s="234"/>
      <c r="AQ35" s="691" t="s">
        <v>323</v>
      </c>
      <c r="AR35" s="692"/>
      <c r="AS35" s="692"/>
      <c r="AT35" s="692"/>
      <c r="AU35" s="692"/>
      <c r="AV35" s="692"/>
      <c r="AW35" s="692"/>
      <c r="AX35" s="692"/>
      <c r="AY35" s="693"/>
      <c r="AZ35" s="688">
        <v>1464986</v>
      </c>
      <c r="BA35" s="689"/>
      <c r="BB35" s="689"/>
      <c r="BC35" s="689"/>
      <c r="BD35" s="689"/>
      <c r="BE35" s="689"/>
      <c r="BF35" s="690"/>
      <c r="BG35" s="694" t="s">
        <v>324</v>
      </c>
      <c r="BH35" s="695"/>
      <c r="BI35" s="695"/>
      <c r="BJ35" s="695"/>
      <c r="BK35" s="695"/>
      <c r="BL35" s="695"/>
      <c r="BM35" s="695"/>
      <c r="BN35" s="695"/>
      <c r="BO35" s="695"/>
      <c r="BP35" s="695"/>
      <c r="BQ35" s="695"/>
      <c r="BR35" s="695"/>
      <c r="BS35" s="695"/>
      <c r="BT35" s="695"/>
      <c r="BU35" s="696"/>
      <c r="BV35" s="688">
        <v>333933</v>
      </c>
      <c r="BW35" s="689"/>
      <c r="BX35" s="689"/>
      <c r="BY35" s="689"/>
      <c r="BZ35" s="689"/>
      <c r="CA35" s="689"/>
      <c r="CB35" s="690"/>
      <c r="CD35" s="667" t="s">
        <v>325</v>
      </c>
      <c r="CE35" s="664"/>
      <c r="CF35" s="664"/>
      <c r="CG35" s="664"/>
      <c r="CH35" s="664"/>
      <c r="CI35" s="664"/>
      <c r="CJ35" s="664"/>
      <c r="CK35" s="664"/>
      <c r="CL35" s="664"/>
      <c r="CM35" s="664"/>
      <c r="CN35" s="664"/>
      <c r="CO35" s="664"/>
      <c r="CP35" s="664"/>
      <c r="CQ35" s="665"/>
      <c r="CR35" s="623">
        <v>104835</v>
      </c>
      <c r="CS35" s="624"/>
      <c r="CT35" s="624"/>
      <c r="CU35" s="624"/>
      <c r="CV35" s="624"/>
      <c r="CW35" s="624"/>
      <c r="CX35" s="624"/>
      <c r="CY35" s="625"/>
      <c r="CZ35" s="628">
        <v>1.1000000000000001</v>
      </c>
      <c r="DA35" s="657"/>
      <c r="DB35" s="657"/>
      <c r="DC35" s="658"/>
      <c r="DD35" s="631">
        <v>97332</v>
      </c>
      <c r="DE35" s="624"/>
      <c r="DF35" s="624"/>
      <c r="DG35" s="624"/>
      <c r="DH35" s="624"/>
      <c r="DI35" s="624"/>
      <c r="DJ35" s="624"/>
      <c r="DK35" s="625"/>
      <c r="DL35" s="631">
        <v>97137</v>
      </c>
      <c r="DM35" s="624"/>
      <c r="DN35" s="624"/>
      <c r="DO35" s="624"/>
      <c r="DP35" s="624"/>
      <c r="DQ35" s="624"/>
      <c r="DR35" s="624"/>
      <c r="DS35" s="624"/>
      <c r="DT35" s="624"/>
      <c r="DU35" s="624"/>
      <c r="DV35" s="625"/>
      <c r="DW35" s="628">
        <v>1.4</v>
      </c>
      <c r="DX35" s="657"/>
      <c r="DY35" s="657"/>
      <c r="DZ35" s="657"/>
      <c r="EA35" s="657"/>
      <c r="EB35" s="657"/>
      <c r="EC35" s="659"/>
    </row>
    <row r="36" spans="2:133" ht="11.25" customHeight="1" x14ac:dyDescent="0.15">
      <c r="B36" s="620" t="s">
        <v>326</v>
      </c>
      <c r="C36" s="621"/>
      <c r="D36" s="621"/>
      <c r="E36" s="621"/>
      <c r="F36" s="621"/>
      <c r="G36" s="621"/>
      <c r="H36" s="621"/>
      <c r="I36" s="621"/>
      <c r="J36" s="621"/>
      <c r="K36" s="621"/>
      <c r="L36" s="621"/>
      <c r="M36" s="621"/>
      <c r="N36" s="621"/>
      <c r="O36" s="621"/>
      <c r="P36" s="621"/>
      <c r="Q36" s="622"/>
      <c r="R36" s="623" t="s">
        <v>240</v>
      </c>
      <c r="S36" s="626"/>
      <c r="T36" s="626"/>
      <c r="U36" s="626"/>
      <c r="V36" s="626"/>
      <c r="W36" s="626"/>
      <c r="X36" s="626"/>
      <c r="Y36" s="627"/>
      <c r="Z36" s="685" t="s">
        <v>130</v>
      </c>
      <c r="AA36" s="685"/>
      <c r="AB36" s="685"/>
      <c r="AC36" s="685"/>
      <c r="AD36" s="686" t="s">
        <v>130</v>
      </c>
      <c r="AE36" s="686"/>
      <c r="AF36" s="686"/>
      <c r="AG36" s="686"/>
      <c r="AH36" s="686"/>
      <c r="AI36" s="686"/>
      <c r="AJ36" s="686"/>
      <c r="AK36" s="686"/>
      <c r="AL36" s="628" t="s">
        <v>240</v>
      </c>
      <c r="AM36" s="629"/>
      <c r="AN36" s="629"/>
      <c r="AO36" s="687"/>
      <c r="AQ36" s="660" t="s">
        <v>327</v>
      </c>
      <c r="AR36" s="661"/>
      <c r="AS36" s="661"/>
      <c r="AT36" s="661"/>
      <c r="AU36" s="661"/>
      <c r="AV36" s="661"/>
      <c r="AW36" s="661"/>
      <c r="AX36" s="661"/>
      <c r="AY36" s="662"/>
      <c r="AZ36" s="623">
        <v>296624</v>
      </c>
      <c r="BA36" s="626"/>
      <c r="BB36" s="626"/>
      <c r="BC36" s="626"/>
      <c r="BD36" s="624"/>
      <c r="BE36" s="624"/>
      <c r="BF36" s="663"/>
      <c r="BG36" s="667" t="s">
        <v>328</v>
      </c>
      <c r="BH36" s="664"/>
      <c r="BI36" s="664"/>
      <c r="BJ36" s="664"/>
      <c r="BK36" s="664"/>
      <c r="BL36" s="664"/>
      <c r="BM36" s="664"/>
      <c r="BN36" s="664"/>
      <c r="BO36" s="664"/>
      <c r="BP36" s="664"/>
      <c r="BQ36" s="664"/>
      <c r="BR36" s="664"/>
      <c r="BS36" s="664"/>
      <c r="BT36" s="664"/>
      <c r="BU36" s="665"/>
      <c r="BV36" s="623">
        <v>292239</v>
      </c>
      <c r="BW36" s="626"/>
      <c r="BX36" s="626"/>
      <c r="BY36" s="626"/>
      <c r="BZ36" s="626"/>
      <c r="CA36" s="626"/>
      <c r="CB36" s="666"/>
      <c r="CD36" s="667" t="s">
        <v>329</v>
      </c>
      <c r="CE36" s="664"/>
      <c r="CF36" s="664"/>
      <c r="CG36" s="664"/>
      <c r="CH36" s="664"/>
      <c r="CI36" s="664"/>
      <c r="CJ36" s="664"/>
      <c r="CK36" s="664"/>
      <c r="CL36" s="664"/>
      <c r="CM36" s="664"/>
      <c r="CN36" s="664"/>
      <c r="CO36" s="664"/>
      <c r="CP36" s="664"/>
      <c r="CQ36" s="665"/>
      <c r="CR36" s="623">
        <v>1130940</v>
      </c>
      <c r="CS36" s="626"/>
      <c r="CT36" s="626"/>
      <c r="CU36" s="626"/>
      <c r="CV36" s="626"/>
      <c r="CW36" s="626"/>
      <c r="CX36" s="626"/>
      <c r="CY36" s="627"/>
      <c r="CZ36" s="628">
        <v>11.4</v>
      </c>
      <c r="DA36" s="657"/>
      <c r="DB36" s="657"/>
      <c r="DC36" s="658"/>
      <c r="DD36" s="631">
        <v>1044848</v>
      </c>
      <c r="DE36" s="626"/>
      <c r="DF36" s="626"/>
      <c r="DG36" s="626"/>
      <c r="DH36" s="626"/>
      <c r="DI36" s="626"/>
      <c r="DJ36" s="626"/>
      <c r="DK36" s="627"/>
      <c r="DL36" s="631">
        <v>874779</v>
      </c>
      <c r="DM36" s="626"/>
      <c r="DN36" s="626"/>
      <c r="DO36" s="626"/>
      <c r="DP36" s="626"/>
      <c r="DQ36" s="626"/>
      <c r="DR36" s="626"/>
      <c r="DS36" s="626"/>
      <c r="DT36" s="626"/>
      <c r="DU36" s="626"/>
      <c r="DV36" s="627"/>
      <c r="DW36" s="628">
        <v>12.7</v>
      </c>
      <c r="DX36" s="657"/>
      <c r="DY36" s="657"/>
      <c r="DZ36" s="657"/>
      <c r="EA36" s="657"/>
      <c r="EB36" s="657"/>
      <c r="EC36" s="659"/>
    </row>
    <row r="37" spans="2:133" ht="11.25" customHeight="1" x14ac:dyDescent="0.15">
      <c r="B37" s="620" t="s">
        <v>330</v>
      </c>
      <c r="C37" s="621"/>
      <c r="D37" s="621"/>
      <c r="E37" s="621"/>
      <c r="F37" s="621"/>
      <c r="G37" s="621"/>
      <c r="H37" s="621"/>
      <c r="I37" s="621"/>
      <c r="J37" s="621"/>
      <c r="K37" s="621"/>
      <c r="L37" s="621"/>
      <c r="M37" s="621"/>
      <c r="N37" s="621"/>
      <c r="O37" s="621"/>
      <c r="P37" s="621"/>
      <c r="Q37" s="622"/>
      <c r="R37" s="623">
        <v>477407</v>
      </c>
      <c r="S37" s="626"/>
      <c r="T37" s="626"/>
      <c r="U37" s="626"/>
      <c r="V37" s="626"/>
      <c r="W37" s="626"/>
      <c r="X37" s="626"/>
      <c r="Y37" s="627"/>
      <c r="Z37" s="685">
        <v>4.5999999999999996</v>
      </c>
      <c r="AA37" s="685"/>
      <c r="AB37" s="685"/>
      <c r="AC37" s="685"/>
      <c r="AD37" s="686" t="s">
        <v>240</v>
      </c>
      <c r="AE37" s="686"/>
      <c r="AF37" s="686"/>
      <c r="AG37" s="686"/>
      <c r="AH37" s="686"/>
      <c r="AI37" s="686"/>
      <c r="AJ37" s="686"/>
      <c r="AK37" s="686"/>
      <c r="AL37" s="628" t="s">
        <v>130</v>
      </c>
      <c r="AM37" s="629"/>
      <c r="AN37" s="629"/>
      <c r="AO37" s="687"/>
      <c r="AQ37" s="660" t="s">
        <v>331</v>
      </c>
      <c r="AR37" s="661"/>
      <c r="AS37" s="661"/>
      <c r="AT37" s="661"/>
      <c r="AU37" s="661"/>
      <c r="AV37" s="661"/>
      <c r="AW37" s="661"/>
      <c r="AX37" s="661"/>
      <c r="AY37" s="662"/>
      <c r="AZ37" s="623">
        <v>1369</v>
      </c>
      <c r="BA37" s="626"/>
      <c r="BB37" s="626"/>
      <c r="BC37" s="626"/>
      <c r="BD37" s="624"/>
      <c r="BE37" s="624"/>
      <c r="BF37" s="663"/>
      <c r="BG37" s="667" t="s">
        <v>332</v>
      </c>
      <c r="BH37" s="664"/>
      <c r="BI37" s="664"/>
      <c r="BJ37" s="664"/>
      <c r="BK37" s="664"/>
      <c r="BL37" s="664"/>
      <c r="BM37" s="664"/>
      <c r="BN37" s="664"/>
      <c r="BO37" s="664"/>
      <c r="BP37" s="664"/>
      <c r="BQ37" s="664"/>
      <c r="BR37" s="664"/>
      <c r="BS37" s="664"/>
      <c r="BT37" s="664"/>
      <c r="BU37" s="665"/>
      <c r="BV37" s="623">
        <v>4094</v>
      </c>
      <c r="BW37" s="626"/>
      <c r="BX37" s="626"/>
      <c r="BY37" s="626"/>
      <c r="BZ37" s="626"/>
      <c r="CA37" s="626"/>
      <c r="CB37" s="666"/>
      <c r="CD37" s="667" t="s">
        <v>333</v>
      </c>
      <c r="CE37" s="664"/>
      <c r="CF37" s="664"/>
      <c r="CG37" s="664"/>
      <c r="CH37" s="664"/>
      <c r="CI37" s="664"/>
      <c r="CJ37" s="664"/>
      <c r="CK37" s="664"/>
      <c r="CL37" s="664"/>
      <c r="CM37" s="664"/>
      <c r="CN37" s="664"/>
      <c r="CO37" s="664"/>
      <c r="CP37" s="664"/>
      <c r="CQ37" s="665"/>
      <c r="CR37" s="623">
        <v>742104</v>
      </c>
      <c r="CS37" s="624"/>
      <c r="CT37" s="624"/>
      <c r="CU37" s="624"/>
      <c r="CV37" s="624"/>
      <c r="CW37" s="624"/>
      <c r="CX37" s="624"/>
      <c r="CY37" s="625"/>
      <c r="CZ37" s="628">
        <v>7.5</v>
      </c>
      <c r="DA37" s="657"/>
      <c r="DB37" s="657"/>
      <c r="DC37" s="658"/>
      <c r="DD37" s="631">
        <v>737671</v>
      </c>
      <c r="DE37" s="624"/>
      <c r="DF37" s="624"/>
      <c r="DG37" s="624"/>
      <c r="DH37" s="624"/>
      <c r="DI37" s="624"/>
      <c r="DJ37" s="624"/>
      <c r="DK37" s="625"/>
      <c r="DL37" s="631">
        <v>711875</v>
      </c>
      <c r="DM37" s="624"/>
      <c r="DN37" s="624"/>
      <c r="DO37" s="624"/>
      <c r="DP37" s="624"/>
      <c r="DQ37" s="624"/>
      <c r="DR37" s="624"/>
      <c r="DS37" s="624"/>
      <c r="DT37" s="624"/>
      <c r="DU37" s="624"/>
      <c r="DV37" s="625"/>
      <c r="DW37" s="628">
        <v>10.3</v>
      </c>
      <c r="DX37" s="657"/>
      <c r="DY37" s="657"/>
      <c r="DZ37" s="657"/>
      <c r="EA37" s="657"/>
      <c r="EB37" s="657"/>
      <c r="EC37" s="659"/>
    </row>
    <row r="38" spans="2:133" ht="11.25" customHeight="1" x14ac:dyDescent="0.15">
      <c r="B38" s="635" t="s">
        <v>334</v>
      </c>
      <c r="C38" s="636"/>
      <c r="D38" s="636"/>
      <c r="E38" s="636"/>
      <c r="F38" s="636"/>
      <c r="G38" s="636"/>
      <c r="H38" s="636"/>
      <c r="I38" s="636"/>
      <c r="J38" s="636"/>
      <c r="K38" s="636"/>
      <c r="L38" s="636"/>
      <c r="M38" s="636"/>
      <c r="N38" s="636"/>
      <c r="O38" s="636"/>
      <c r="P38" s="636"/>
      <c r="Q38" s="637"/>
      <c r="R38" s="638">
        <v>10293462</v>
      </c>
      <c r="S38" s="675"/>
      <c r="T38" s="675"/>
      <c r="U38" s="675"/>
      <c r="V38" s="675"/>
      <c r="W38" s="675"/>
      <c r="X38" s="675"/>
      <c r="Y38" s="680"/>
      <c r="Z38" s="681">
        <v>100</v>
      </c>
      <c r="AA38" s="681"/>
      <c r="AB38" s="681"/>
      <c r="AC38" s="681"/>
      <c r="AD38" s="682">
        <v>6416373</v>
      </c>
      <c r="AE38" s="682"/>
      <c r="AF38" s="682"/>
      <c r="AG38" s="682"/>
      <c r="AH38" s="682"/>
      <c r="AI38" s="682"/>
      <c r="AJ38" s="682"/>
      <c r="AK38" s="682"/>
      <c r="AL38" s="641">
        <v>100</v>
      </c>
      <c r="AM38" s="683"/>
      <c r="AN38" s="683"/>
      <c r="AO38" s="684"/>
      <c r="AQ38" s="660" t="s">
        <v>335</v>
      </c>
      <c r="AR38" s="661"/>
      <c r="AS38" s="661"/>
      <c r="AT38" s="661"/>
      <c r="AU38" s="661"/>
      <c r="AV38" s="661"/>
      <c r="AW38" s="661"/>
      <c r="AX38" s="661"/>
      <c r="AY38" s="662"/>
      <c r="AZ38" s="623" t="s">
        <v>240</v>
      </c>
      <c r="BA38" s="626"/>
      <c r="BB38" s="626"/>
      <c r="BC38" s="626"/>
      <c r="BD38" s="624"/>
      <c r="BE38" s="624"/>
      <c r="BF38" s="663"/>
      <c r="BG38" s="667" t="s">
        <v>336</v>
      </c>
      <c r="BH38" s="664"/>
      <c r="BI38" s="664"/>
      <c r="BJ38" s="664"/>
      <c r="BK38" s="664"/>
      <c r="BL38" s="664"/>
      <c r="BM38" s="664"/>
      <c r="BN38" s="664"/>
      <c r="BO38" s="664"/>
      <c r="BP38" s="664"/>
      <c r="BQ38" s="664"/>
      <c r="BR38" s="664"/>
      <c r="BS38" s="664"/>
      <c r="BT38" s="664"/>
      <c r="BU38" s="665"/>
      <c r="BV38" s="623">
        <v>6559</v>
      </c>
      <c r="BW38" s="626"/>
      <c r="BX38" s="626"/>
      <c r="BY38" s="626"/>
      <c r="BZ38" s="626"/>
      <c r="CA38" s="626"/>
      <c r="CB38" s="666"/>
      <c r="CD38" s="667" t="s">
        <v>337</v>
      </c>
      <c r="CE38" s="664"/>
      <c r="CF38" s="664"/>
      <c r="CG38" s="664"/>
      <c r="CH38" s="664"/>
      <c r="CI38" s="664"/>
      <c r="CJ38" s="664"/>
      <c r="CK38" s="664"/>
      <c r="CL38" s="664"/>
      <c r="CM38" s="664"/>
      <c r="CN38" s="664"/>
      <c r="CO38" s="664"/>
      <c r="CP38" s="664"/>
      <c r="CQ38" s="665"/>
      <c r="CR38" s="623">
        <v>1463617</v>
      </c>
      <c r="CS38" s="626"/>
      <c r="CT38" s="626"/>
      <c r="CU38" s="626"/>
      <c r="CV38" s="626"/>
      <c r="CW38" s="626"/>
      <c r="CX38" s="626"/>
      <c r="CY38" s="627"/>
      <c r="CZ38" s="628">
        <v>14.7</v>
      </c>
      <c r="DA38" s="657"/>
      <c r="DB38" s="657"/>
      <c r="DC38" s="658"/>
      <c r="DD38" s="631">
        <v>1277183</v>
      </c>
      <c r="DE38" s="626"/>
      <c r="DF38" s="626"/>
      <c r="DG38" s="626"/>
      <c r="DH38" s="626"/>
      <c r="DI38" s="626"/>
      <c r="DJ38" s="626"/>
      <c r="DK38" s="627"/>
      <c r="DL38" s="631">
        <v>1149416</v>
      </c>
      <c r="DM38" s="626"/>
      <c r="DN38" s="626"/>
      <c r="DO38" s="626"/>
      <c r="DP38" s="626"/>
      <c r="DQ38" s="626"/>
      <c r="DR38" s="626"/>
      <c r="DS38" s="626"/>
      <c r="DT38" s="626"/>
      <c r="DU38" s="626"/>
      <c r="DV38" s="627"/>
      <c r="DW38" s="628">
        <v>16.7</v>
      </c>
      <c r="DX38" s="657"/>
      <c r="DY38" s="657"/>
      <c r="DZ38" s="657"/>
      <c r="EA38" s="657"/>
      <c r="EB38" s="657"/>
      <c r="EC38" s="659"/>
    </row>
    <row r="39" spans="2:133" ht="11.25" customHeight="1" x14ac:dyDescent="0.15">
      <c r="AQ39" s="660" t="s">
        <v>338</v>
      </c>
      <c r="AR39" s="661"/>
      <c r="AS39" s="661"/>
      <c r="AT39" s="661"/>
      <c r="AU39" s="661"/>
      <c r="AV39" s="661"/>
      <c r="AW39" s="661"/>
      <c r="AX39" s="661"/>
      <c r="AY39" s="662"/>
      <c r="AZ39" s="623" t="s">
        <v>130</v>
      </c>
      <c r="BA39" s="626"/>
      <c r="BB39" s="626"/>
      <c r="BC39" s="626"/>
      <c r="BD39" s="624"/>
      <c r="BE39" s="624"/>
      <c r="BF39" s="663"/>
      <c r="BG39" s="668" t="s">
        <v>339</v>
      </c>
      <c r="BH39" s="669"/>
      <c r="BI39" s="669"/>
      <c r="BJ39" s="669"/>
      <c r="BK39" s="669"/>
      <c r="BL39" s="235"/>
      <c r="BM39" s="664" t="s">
        <v>340</v>
      </c>
      <c r="BN39" s="664"/>
      <c r="BO39" s="664"/>
      <c r="BP39" s="664"/>
      <c r="BQ39" s="664"/>
      <c r="BR39" s="664"/>
      <c r="BS39" s="664"/>
      <c r="BT39" s="664"/>
      <c r="BU39" s="665"/>
      <c r="BV39" s="623">
        <v>81</v>
      </c>
      <c r="BW39" s="626"/>
      <c r="BX39" s="626"/>
      <c r="BY39" s="626"/>
      <c r="BZ39" s="626"/>
      <c r="CA39" s="626"/>
      <c r="CB39" s="666"/>
      <c r="CD39" s="667" t="s">
        <v>341</v>
      </c>
      <c r="CE39" s="664"/>
      <c r="CF39" s="664"/>
      <c r="CG39" s="664"/>
      <c r="CH39" s="664"/>
      <c r="CI39" s="664"/>
      <c r="CJ39" s="664"/>
      <c r="CK39" s="664"/>
      <c r="CL39" s="664"/>
      <c r="CM39" s="664"/>
      <c r="CN39" s="664"/>
      <c r="CO39" s="664"/>
      <c r="CP39" s="664"/>
      <c r="CQ39" s="665"/>
      <c r="CR39" s="623">
        <v>178397</v>
      </c>
      <c r="CS39" s="624"/>
      <c r="CT39" s="624"/>
      <c r="CU39" s="624"/>
      <c r="CV39" s="624"/>
      <c r="CW39" s="624"/>
      <c r="CX39" s="624"/>
      <c r="CY39" s="625"/>
      <c r="CZ39" s="628">
        <v>1.8</v>
      </c>
      <c r="DA39" s="657"/>
      <c r="DB39" s="657"/>
      <c r="DC39" s="658"/>
      <c r="DD39" s="631">
        <v>176852</v>
      </c>
      <c r="DE39" s="624"/>
      <c r="DF39" s="624"/>
      <c r="DG39" s="624"/>
      <c r="DH39" s="624"/>
      <c r="DI39" s="624"/>
      <c r="DJ39" s="624"/>
      <c r="DK39" s="625"/>
      <c r="DL39" s="631" t="s">
        <v>240</v>
      </c>
      <c r="DM39" s="624"/>
      <c r="DN39" s="624"/>
      <c r="DO39" s="624"/>
      <c r="DP39" s="624"/>
      <c r="DQ39" s="624"/>
      <c r="DR39" s="624"/>
      <c r="DS39" s="624"/>
      <c r="DT39" s="624"/>
      <c r="DU39" s="624"/>
      <c r="DV39" s="625"/>
      <c r="DW39" s="628" t="s">
        <v>240</v>
      </c>
      <c r="DX39" s="657"/>
      <c r="DY39" s="657"/>
      <c r="DZ39" s="657"/>
      <c r="EA39" s="657"/>
      <c r="EB39" s="657"/>
      <c r="EC39" s="659"/>
    </row>
    <row r="40" spans="2:133" ht="11.25" customHeight="1" x14ac:dyDescent="0.15">
      <c r="AQ40" s="660" t="s">
        <v>342</v>
      </c>
      <c r="AR40" s="661"/>
      <c r="AS40" s="661"/>
      <c r="AT40" s="661"/>
      <c r="AU40" s="661"/>
      <c r="AV40" s="661"/>
      <c r="AW40" s="661"/>
      <c r="AX40" s="661"/>
      <c r="AY40" s="662"/>
      <c r="AZ40" s="623">
        <v>254802</v>
      </c>
      <c r="BA40" s="626"/>
      <c r="BB40" s="626"/>
      <c r="BC40" s="626"/>
      <c r="BD40" s="624"/>
      <c r="BE40" s="624"/>
      <c r="BF40" s="663"/>
      <c r="BG40" s="668"/>
      <c r="BH40" s="669"/>
      <c r="BI40" s="669"/>
      <c r="BJ40" s="669"/>
      <c r="BK40" s="669"/>
      <c r="BL40" s="235"/>
      <c r="BM40" s="664" t="s">
        <v>343</v>
      </c>
      <c r="BN40" s="664"/>
      <c r="BO40" s="664"/>
      <c r="BP40" s="664"/>
      <c r="BQ40" s="664"/>
      <c r="BR40" s="664"/>
      <c r="BS40" s="664"/>
      <c r="BT40" s="664"/>
      <c r="BU40" s="665"/>
      <c r="BV40" s="623" t="s">
        <v>240</v>
      </c>
      <c r="BW40" s="626"/>
      <c r="BX40" s="626"/>
      <c r="BY40" s="626"/>
      <c r="BZ40" s="626"/>
      <c r="CA40" s="626"/>
      <c r="CB40" s="666"/>
      <c r="CD40" s="667" t="s">
        <v>344</v>
      </c>
      <c r="CE40" s="664"/>
      <c r="CF40" s="664"/>
      <c r="CG40" s="664"/>
      <c r="CH40" s="664"/>
      <c r="CI40" s="664"/>
      <c r="CJ40" s="664"/>
      <c r="CK40" s="664"/>
      <c r="CL40" s="664"/>
      <c r="CM40" s="664"/>
      <c r="CN40" s="664"/>
      <c r="CO40" s="664"/>
      <c r="CP40" s="664"/>
      <c r="CQ40" s="665"/>
      <c r="CR40" s="623" t="s">
        <v>240</v>
      </c>
      <c r="CS40" s="626"/>
      <c r="CT40" s="626"/>
      <c r="CU40" s="626"/>
      <c r="CV40" s="626"/>
      <c r="CW40" s="626"/>
      <c r="CX40" s="626"/>
      <c r="CY40" s="627"/>
      <c r="CZ40" s="628" t="s">
        <v>240</v>
      </c>
      <c r="DA40" s="657"/>
      <c r="DB40" s="657"/>
      <c r="DC40" s="658"/>
      <c r="DD40" s="631" t="s">
        <v>240</v>
      </c>
      <c r="DE40" s="626"/>
      <c r="DF40" s="626"/>
      <c r="DG40" s="626"/>
      <c r="DH40" s="626"/>
      <c r="DI40" s="626"/>
      <c r="DJ40" s="626"/>
      <c r="DK40" s="627"/>
      <c r="DL40" s="631" t="s">
        <v>130</v>
      </c>
      <c r="DM40" s="626"/>
      <c r="DN40" s="626"/>
      <c r="DO40" s="626"/>
      <c r="DP40" s="626"/>
      <c r="DQ40" s="626"/>
      <c r="DR40" s="626"/>
      <c r="DS40" s="626"/>
      <c r="DT40" s="626"/>
      <c r="DU40" s="626"/>
      <c r="DV40" s="627"/>
      <c r="DW40" s="628" t="s">
        <v>130</v>
      </c>
      <c r="DX40" s="657"/>
      <c r="DY40" s="657"/>
      <c r="DZ40" s="657"/>
      <c r="EA40" s="657"/>
      <c r="EB40" s="657"/>
      <c r="EC40" s="659"/>
    </row>
    <row r="41" spans="2:133" ht="11.25" customHeight="1" x14ac:dyDescent="0.15">
      <c r="AQ41" s="672" t="s">
        <v>345</v>
      </c>
      <c r="AR41" s="673"/>
      <c r="AS41" s="673"/>
      <c r="AT41" s="673"/>
      <c r="AU41" s="673"/>
      <c r="AV41" s="673"/>
      <c r="AW41" s="673"/>
      <c r="AX41" s="673"/>
      <c r="AY41" s="674"/>
      <c r="AZ41" s="638">
        <v>912191</v>
      </c>
      <c r="BA41" s="675"/>
      <c r="BB41" s="675"/>
      <c r="BC41" s="675"/>
      <c r="BD41" s="639"/>
      <c r="BE41" s="639"/>
      <c r="BF41" s="676"/>
      <c r="BG41" s="670"/>
      <c r="BH41" s="671"/>
      <c r="BI41" s="671"/>
      <c r="BJ41" s="671"/>
      <c r="BK41" s="671"/>
      <c r="BL41" s="236"/>
      <c r="BM41" s="677" t="s">
        <v>346</v>
      </c>
      <c r="BN41" s="677"/>
      <c r="BO41" s="677"/>
      <c r="BP41" s="677"/>
      <c r="BQ41" s="677"/>
      <c r="BR41" s="677"/>
      <c r="BS41" s="677"/>
      <c r="BT41" s="677"/>
      <c r="BU41" s="678"/>
      <c r="BV41" s="638">
        <v>362</v>
      </c>
      <c r="BW41" s="675"/>
      <c r="BX41" s="675"/>
      <c r="BY41" s="675"/>
      <c r="BZ41" s="675"/>
      <c r="CA41" s="675"/>
      <c r="CB41" s="679"/>
      <c r="CD41" s="667" t="s">
        <v>347</v>
      </c>
      <c r="CE41" s="664"/>
      <c r="CF41" s="664"/>
      <c r="CG41" s="664"/>
      <c r="CH41" s="664"/>
      <c r="CI41" s="664"/>
      <c r="CJ41" s="664"/>
      <c r="CK41" s="664"/>
      <c r="CL41" s="664"/>
      <c r="CM41" s="664"/>
      <c r="CN41" s="664"/>
      <c r="CO41" s="664"/>
      <c r="CP41" s="664"/>
      <c r="CQ41" s="665"/>
      <c r="CR41" s="623" t="s">
        <v>240</v>
      </c>
      <c r="CS41" s="624"/>
      <c r="CT41" s="624"/>
      <c r="CU41" s="624"/>
      <c r="CV41" s="624"/>
      <c r="CW41" s="624"/>
      <c r="CX41" s="624"/>
      <c r="CY41" s="625"/>
      <c r="CZ41" s="628" t="s">
        <v>130</v>
      </c>
      <c r="DA41" s="657"/>
      <c r="DB41" s="657"/>
      <c r="DC41" s="658"/>
      <c r="DD41" s="631" t="s">
        <v>240</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349</v>
      </c>
      <c r="CE42" s="621"/>
      <c r="CF42" s="621"/>
      <c r="CG42" s="621"/>
      <c r="CH42" s="621"/>
      <c r="CI42" s="621"/>
      <c r="CJ42" s="621"/>
      <c r="CK42" s="621"/>
      <c r="CL42" s="621"/>
      <c r="CM42" s="621"/>
      <c r="CN42" s="621"/>
      <c r="CO42" s="621"/>
      <c r="CP42" s="621"/>
      <c r="CQ42" s="622"/>
      <c r="CR42" s="623">
        <v>1037526</v>
      </c>
      <c r="CS42" s="626"/>
      <c r="CT42" s="626"/>
      <c r="CU42" s="626"/>
      <c r="CV42" s="626"/>
      <c r="CW42" s="626"/>
      <c r="CX42" s="626"/>
      <c r="CY42" s="627"/>
      <c r="CZ42" s="628">
        <v>10.4</v>
      </c>
      <c r="DA42" s="629"/>
      <c r="DB42" s="629"/>
      <c r="DC42" s="630"/>
      <c r="DD42" s="631">
        <v>321403</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351</v>
      </c>
      <c r="CE43" s="621"/>
      <c r="CF43" s="621"/>
      <c r="CG43" s="621"/>
      <c r="CH43" s="621"/>
      <c r="CI43" s="621"/>
      <c r="CJ43" s="621"/>
      <c r="CK43" s="621"/>
      <c r="CL43" s="621"/>
      <c r="CM43" s="621"/>
      <c r="CN43" s="621"/>
      <c r="CO43" s="621"/>
      <c r="CP43" s="621"/>
      <c r="CQ43" s="622"/>
      <c r="CR43" s="623">
        <v>41602</v>
      </c>
      <c r="CS43" s="624"/>
      <c r="CT43" s="624"/>
      <c r="CU43" s="624"/>
      <c r="CV43" s="624"/>
      <c r="CW43" s="624"/>
      <c r="CX43" s="624"/>
      <c r="CY43" s="625"/>
      <c r="CZ43" s="628">
        <v>0.4</v>
      </c>
      <c r="DA43" s="657"/>
      <c r="DB43" s="657"/>
      <c r="DC43" s="658"/>
      <c r="DD43" s="631">
        <v>41602</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352</v>
      </c>
      <c r="CD44" s="651" t="s">
        <v>304</v>
      </c>
      <c r="CE44" s="652"/>
      <c r="CF44" s="620" t="s">
        <v>353</v>
      </c>
      <c r="CG44" s="621"/>
      <c r="CH44" s="621"/>
      <c r="CI44" s="621"/>
      <c r="CJ44" s="621"/>
      <c r="CK44" s="621"/>
      <c r="CL44" s="621"/>
      <c r="CM44" s="621"/>
      <c r="CN44" s="621"/>
      <c r="CO44" s="621"/>
      <c r="CP44" s="621"/>
      <c r="CQ44" s="622"/>
      <c r="CR44" s="623">
        <v>1037526</v>
      </c>
      <c r="CS44" s="626"/>
      <c r="CT44" s="626"/>
      <c r="CU44" s="626"/>
      <c r="CV44" s="626"/>
      <c r="CW44" s="626"/>
      <c r="CX44" s="626"/>
      <c r="CY44" s="627"/>
      <c r="CZ44" s="628">
        <v>10.4</v>
      </c>
      <c r="DA44" s="629"/>
      <c r="DB44" s="629"/>
      <c r="DC44" s="630"/>
      <c r="DD44" s="631">
        <v>321403</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354</v>
      </c>
      <c r="CG45" s="621"/>
      <c r="CH45" s="621"/>
      <c r="CI45" s="621"/>
      <c r="CJ45" s="621"/>
      <c r="CK45" s="621"/>
      <c r="CL45" s="621"/>
      <c r="CM45" s="621"/>
      <c r="CN45" s="621"/>
      <c r="CO45" s="621"/>
      <c r="CP45" s="621"/>
      <c r="CQ45" s="622"/>
      <c r="CR45" s="623">
        <v>512001</v>
      </c>
      <c r="CS45" s="624"/>
      <c r="CT45" s="624"/>
      <c r="CU45" s="624"/>
      <c r="CV45" s="624"/>
      <c r="CW45" s="624"/>
      <c r="CX45" s="624"/>
      <c r="CY45" s="625"/>
      <c r="CZ45" s="628">
        <v>5.0999999999999996</v>
      </c>
      <c r="DA45" s="657"/>
      <c r="DB45" s="657"/>
      <c r="DC45" s="658"/>
      <c r="DD45" s="631">
        <v>61832</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355</v>
      </c>
      <c r="CG46" s="621"/>
      <c r="CH46" s="621"/>
      <c r="CI46" s="621"/>
      <c r="CJ46" s="621"/>
      <c r="CK46" s="621"/>
      <c r="CL46" s="621"/>
      <c r="CM46" s="621"/>
      <c r="CN46" s="621"/>
      <c r="CO46" s="621"/>
      <c r="CP46" s="621"/>
      <c r="CQ46" s="622"/>
      <c r="CR46" s="623">
        <v>502235</v>
      </c>
      <c r="CS46" s="626"/>
      <c r="CT46" s="626"/>
      <c r="CU46" s="626"/>
      <c r="CV46" s="626"/>
      <c r="CW46" s="626"/>
      <c r="CX46" s="626"/>
      <c r="CY46" s="627"/>
      <c r="CZ46" s="628">
        <v>5.0999999999999996</v>
      </c>
      <c r="DA46" s="629"/>
      <c r="DB46" s="629"/>
      <c r="DC46" s="630"/>
      <c r="DD46" s="631">
        <v>241981</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356</v>
      </c>
      <c r="CG47" s="621"/>
      <c r="CH47" s="621"/>
      <c r="CI47" s="621"/>
      <c r="CJ47" s="621"/>
      <c r="CK47" s="621"/>
      <c r="CL47" s="621"/>
      <c r="CM47" s="621"/>
      <c r="CN47" s="621"/>
      <c r="CO47" s="621"/>
      <c r="CP47" s="621"/>
      <c r="CQ47" s="622"/>
      <c r="CR47" s="623" t="s">
        <v>130</v>
      </c>
      <c r="CS47" s="624"/>
      <c r="CT47" s="624"/>
      <c r="CU47" s="624"/>
      <c r="CV47" s="624"/>
      <c r="CW47" s="624"/>
      <c r="CX47" s="624"/>
      <c r="CY47" s="625"/>
      <c r="CZ47" s="628" t="s">
        <v>130</v>
      </c>
      <c r="DA47" s="657"/>
      <c r="DB47" s="657"/>
      <c r="DC47" s="658"/>
      <c r="DD47" s="631" t="s">
        <v>130</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357</v>
      </c>
      <c r="CG48" s="621"/>
      <c r="CH48" s="621"/>
      <c r="CI48" s="621"/>
      <c r="CJ48" s="621"/>
      <c r="CK48" s="621"/>
      <c r="CL48" s="621"/>
      <c r="CM48" s="621"/>
      <c r="CN48" s="621"/>
      <c r="CO48" s="621"/>
      <c r="CP48" s="621"/>
      <c r="CQ48" s="622"/>
      <c r="CR48" s="623" t="s">
        <v>240</v>
      </c>
      <c r="CS48" s="626"/>
      <c r="CT48" s="626"/>
      <c r="CU48" s="626"/>
      <c r="CV48" s="626"/>
      <c r="CW48" s="626"/>
      <c r="CX48" s="626"/>
      <c r="CY48" s="627"/>
      <c r="CZ48" s="628" t="s">
        <v>130</v>
      </c>
      <c r="DA48" s="629"/>
      <c r="DB48" s="629"/>
      <c r="DC48" s="630"/>
      <c r="DD48" s="631" t="s">
        <v>130</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358</v>
      </c>
      <c r="CE49" s="636"/>
      <c r="CF49" s="636"/>
      <c r="CG49" s="636"/>
      <c r="CH49" s="636"/>
      <c r="CI49" s="636"/>
      <c r="CJ49" s="636"/>
      <c r="CK49" s="636"/>
      <c r="CL49" s="636"/>
      <c r="CM49" s="636"/>
      <c r="CN49" s="636"/>
      <c r="CO49" s="636"/>
      <c r="CP49" s="636"/>
      <c r="CQ49" s="637"/>
      <c r="CR49" s="638">
        <v>9944187</v>
      </c>
      <c r="CS49" s="639"/>
      <c r="CT49" s="639"/>
      <c r="CU49" s="639"/>
      <c r="CV49" s="639"/>
      <c r="CW49" s="639"/>
      <c r="CX49" s="639"/>
      <c r="CY49" s="640"/>
      <c r="CZ49" s="641">
        <v>100</v>
      </c>
      <c r="DA49" s="642"/>
      <c r="DB49" s="642"/>
      <c r="DC49" s="643"/>
      <c r="DD49" s="644">
        <v>7270468</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wrSGNDNfKlfWt3Adr72kKztR8I+NI6CkPtt7+zWW5k1/MAVptubbFWK8me6hKylg7RZ/FNGWeli97dlxtV9mkA==" saltValue="QT4+lNJn+lvM/MCXHsCf/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360</v>
      </c>
      <c r="DK2" s="1162"/>
      <c r="DL2" s="1162"/>
      <c r="DM2" s="1162"/>
      <c r="DN2" s="1162"/>
      <c r="DO2" s="1163"/>
      <c r="DP2" s="249"/>
      <c r="DQ2" s="1161" t="s">
        <v>361</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362</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364</v>
      </c>
      <c r="B5" s="1047"/>
      <c r="C5" s="1047"/>
      <c r="D5" s="1047"/>
      <c r="E5" s="1047"/>
      <c r="F5" s="1047"/>
      <c r="G5" s="1047"/>
      <c r="H5" s="1047"/>
      <c r="I5" s="1047"/>
      <c r="J5" s="1047"/>
      <c r="K5" s="1047"/>
      <c r="L5" s="1047"/>
      <c r="M5" s="1047"/>
      <c r="N5" s="1047"/>
      <c r="O5" s="1047"/>
      <c r="P5" s="1048"/>
      <c r="Q5" s="1052" t="s">
        <v>365</v>
      </c>
      <c r="R5" s="1053"/>
      <c r="S5" s="1053"/>
      <c r="T5" s="1053"/>
      <c r="U5" s="1054"/>
      <c r="V5" s="1052" t="s">
        <v>366</v>
      </c>
      <c r="W5" s="1053"/>
      <c r="X5" s="1053"/>
      <c r="Y5" s="1053"/>
      <c r="Z5" s="1054"/>
      <c r="AA5" s="1052" t="s">
        <v>367</v>
      </c>
      <c r="AB5" s="1053"/>
      <c r="AC5" s="1053"/>
      <c r="AD5" s="1053"/>
      <c r="AE5" s="1053"/>
      <c r="AF5" s="1164" t="s">
        <v>368</v>
      </c>
      <c r="AG5" s="1053"/>
      <c r="AH5" s="1053"/>
      <c r="AI5" s="1053"/>
      <c r="AJ5" s="1068"/>
      <c r="AK5" s="1053" t="s">
        <v>369</v>
      </c>
      <c r="AL5" s="1053"/>
      <c r="AM5" s="1053"/>
      <c r="AN5" s="1053"/>
      <c r="AO5" s="1054"/>
      <c r="AP5" s="1052" t="s">
        <v>370</v>
      </c>
      <c r="AQ5" s="1053"/>
      <c r="AR5" s="1053"/>
      <c r="AS5" s="1053"/>
      <c r="AT5" s="1054"/>
      <c r="AU5" s="1052" t="s">
        <v>371</v>
      </c>
      <c r="AV5" s="1053"/>
      <c r="AW5" s="1053"/>
      <c r="AX5" s="1053"/>
      <c r="AY5" s="1068"/>
      <c r="AZ5" s="256"/>
      <c r="BA5" s="256"/>
      <c r="BB5" s="256"/>
      <c r="BC5" s="256"/>
      <c r="BD5" s="256"/>
      <c r="BE5" s="257"/>
      <c r="BF5" s="257"/>
      <c r="BG5" s="257"/>
      <c r="BH5" s="257"/>
      <c r="BI5" s="257"/>
      <c r="BJ5" s="257"/>
      <c r="BK5" s="257"/>
      <c r="BL5" s="257"/>
      <c r="BM5" s="257"/>
      <c r="BN5" s="257"/>
      <c r="BO5" s="257"/>
      <c r="BP5" s="257"/>
      <c r="BQ5" s="1046" t="s">
        <v>372</v>
      </c>
      <c r="BR5" s="1047"/>
      <c r="BS5" s="1047"/>
      <c r="BT5" s="1047"/>
      <c r="BU5" s="1047"/>
      <c r="BV5" s="1047"/>
      <c r="BW5" s="1047"/>
      <c r="BX5" s="1047"/>
      <c r="BY5" s="1047"/>
      <c r="BZ5" s="1047"/>
      <c r="CA5" s="1047"/>
      <c r="CB5" s="1047"/>
      <c r="CC5" s="1047"/>
      <c r="CD5" s="1047"/>
      <c r="CE5" s="1047"/>
      <c r="CF5" s="1047"/>
      <c r="CG5" s="1048"/>
      <c r="CH5" s="1052" t="s">
        <v>373</v>
      </c>
      <c r="CI5" s="1053"/>
      <c r="CJ5" s="1053"/>
      <c r="CK5" s="1053"/>
      <c r="CL5" s="1054"/>
      <c r="CM5" s="1052" t="s">
        <v>374</v>
      </c>
      <c r="CN5" s="1053"/>
      <c r="CO5" s="1053"/>
      <c r="CP5" s="1053"/>
      <c r="CQ5" s="1054"/>
      <c r="CR5" s="1052" t="s">
        <v>375</v>
      </c>
      <c r="CS5" s="1053"/>
      <c r="CT5" s="1053"/>
      <c r="CU5" s="1053"/>
      <c r="CV5" s="1054"/>
      <c r="CW5" s="1052" t="s">
        <v>376</v>
      </c>
      <c r="CX5" s="1053"/>
      <c r="CY5" s="1053"/>
      <c r="CZ5" s="1053"/>
      <c r="DA5" s="1054"/>
      <c r="DB5" s="1052" t="s">
        <v>377</v>
      </c>
      <c r="DC5" s="1053"/>
      <c r="DD5" s="1053"/>
      <c r="DE5" s="1053"/>
      <c r="DF5" s="1054"/>
      <c r="DG5" s="1149" t="s">
        <v>378</v>
      </c>
      <c r="DH5" s="1150"/>
      <c r="DI5" s="1150"/>
      <c r="DJ5" s="1150"/>
      <c r="DK5" s="1151"/>
      <c r="DL5" s="1149" t="s">
        <v>379</v>
      </c>
      <c r="DM5" s="1150"/>
      <c r="DN5" s="1150"/>
      <c r="DO5" s="1150"/>
      <c r="DP5" s="1151"/>
      <c r="DQ5" s="1052" t="s">
        <v>380</v>
      </c>
      <c r="DR5" s="1053"/>
      <c r="DS5" s="1053"/>
      <c r="DT5" s="1053"/>
      <c r="DU5" s="1054"/>
      <c r="DV5" s="1052" t="s">
        <v>371</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381</v>
      </c>
      <c r="C7" s="1102"/>
      <c r="D7" s="1102"/>
      <c r="E7" s="1102"/>
      <c r="F7" s="1102"/>
      <c r="G7" s="1102"/>
      <c r="H7" s="1102"/>
      <c r="I7" s="1102"/>
      <c r="J7" s="1102"/>
      <c r="K7" s="1102"/>
      <c r="L7" s="1102"/>
      <c r="M7" s="1102"/>
      <c r="N7" s="1102"/>
      <c r="O7" s="1102"/>
      <c r="P7" s="1103"/>
      <c r="Q7" s="1155">
        <v>10293</v>
      </c>
      <c r="R7" s="1156"/>
      <c r="S7" s="1156"/>
      <c r="T7" s="1156"/>
      <c r="U7" s="1156"/>
      <c r="V7" s="1156">
        <v>9944</v>
      </c>
      <c r="W7" s="1156"/>
      <c r="X7" s="1156"/>
      <c r="Y7" s="1156"/>
      <c r="Z7" s="1156"/>
      <c r="AA7" s="1156">
        <v>349</v>
      </c>
      <c r="AB7" s="1156"/>
      <c r="AC7" s="1156"/>
      <c r="AD7" s="1156"/>
      <c r="AE7" s="1157"/>
      <c r="AF7" s="1158">
        <v>310</v>
      </c>
      <c r="AG7" s="1159"/>
      <c r="AH7" s="1159"/>
      <c r="AI7" s="1159"/>
      <c r="AJ7" s="1160"/>
      <c r="AK7" s="1142">
        <v>19</v>
      </c>
      <c r="AL7" s="1143"/>
      <c r="AM7" s="1143"/>
      <c r="AN7" s="1143"/>
      <c r="AO7" s="1143"/>
      <c r="AP7" s="1143">
        <v>11072</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598</v>
      </c>
      <c r="BT7" s="1147"/>
      <c r="BU7" s="1147"/>
      <c r="BV7" s="1147"/>
      <c r="BW7" s="1147"/>
      <c r="BX7" s="1147"/>
      <c r="BY7" s="1147"/>
      <c r="BZ7" s="1147"/>
      <c r="CA7" s="1147"/>
      <c r="CB7" s="1147"/>
      <c r="CC7" s="1147"/>
      <c r="CD7" s="1147"/>
      <c r="CE7" s="1147"/>
      <c r="CF7" s="1147"/>
      <c r="CG7" s="1148"/>
      <c r="CH7" s="1139">
        <v>0</v>
      </c>
      <c r="CI7" s="1140"/>
      <c r="CJ7" s="1140"/>
      <c r="CK7" s="1140"/>
      <c r="CL7" s="1141"/>
      <c r="CM7" s="1139">
        <v>15</v>
      </c>
      <c r="CN7" s="1140"/>
      <c r="CO7" s="1140"/>
      <c r="CP7" s="1140"/>
      <c r="CQ7" s="1141"/>
      <c r="CR7" s="1139">
        <v>5</v>
      </c>
      <c r="CS7" s="1140"/>
      <c r="CT7" s="1140"/>
      <c r="CU7" s="1140"/>
      <c r="CV7" s="1141"/>
      <c r="CW7" s="1139" t="s">
        <v>599</v>
      </c>
      <c r="CX7" s="1140"/>
      <c r="CY7" s="1140"/>
      <c r="CZ7" s="1140"/>
      <c r="DA7" s="1141"/>
      <c r="DB7" s="1139">
        <v>53</v>
      </c>
      <c r="DC7" s="1140"/>
      <c r="DD7" s="1140"/>
      <c r="DE7" s="1140"/>
      <c r="DF7" s="1141"/>
      <c r="DG7" s="1139" t="s">
        <v>599</v>
      </c>
      <c r="DH7" s="1140"/>
      <c r="DI7" s="1140"/>
      <c r="DJ7" s="1140"/>
      <c r="DK7" s="1141"/>
      <c r="DL7" s="1139" t="s">
        <v>599</v>
      </c>
      <c r="DM7" s="1140"/>
      <c r="DN7" s="1140"/>
      <c r="DO7" s="1140"/>
      <c r="DP7" s="1141"/>
      <c r="DQ7" s="1139" t="s">
        <v>599</v>
      </c>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382</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383</v>
      </c>
      <c r="B23" s="995" t="s">
        <v>384</v>
      </c>
      <c r="C23" s="996"/>
      <c r="D23" s="996"/>
      <c r="E23" s="996"/>
      <c r="F23" s="996"/>
      <c r="G23" s="996"/>
      <c r="H23" s="996"/>
      <c r="I23" s="996"/>
      <c r="J23" s="996"/>
      <c r="K23" s="996"/>
      <c r="L23" s="996"/>
      <c r="M23" s="996"/>
      <c r="N23" s="996"/>
      <c r="O23" s="996"/>
      <c r="P23" s="997"/>
      <c r="Q23" s="1119">
        <v>10293</v>
      </c>
      <c r="R23" s="1120"/>
      <c r="S23" s="1120"/>
      <c r="T23" s="1120"/>
      <c r="U23" s="1120"/>
      <c r="V23" s="1120">
        <v>9944</v>
      </c>
      <c r="W23" s="1120"/>
      <c r="X23" s="1120"/>
      <c r="Y23" s="1120"/>
      <c r="Z23" s="1120"/>
      <c r="AA23" s="1120">
        <v>349</v>
      </c>
      <c r="AB23" s="1120"/>
      <c r="AC23" s="1120"/>
      <c r="AD23" s="1120"/>
      <c r="AE23" s="1121"/>
      <c r="AF23" s="1122">
        <v>310</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385</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386</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387</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364</v>
      </c>
      <c r="B26" s="1047"/>
      <c r="C26" s="1047"/>
      <c r="D26" s="1047"/>
      <c r="E26" s="1047"/>
      <c r="F26" s="1047"/>
      <c r="G26" s="1047"/>
      <c r="H26" s="1047"/>
      <c r="I26" s="1047"/>
      <c r="J26" s="1047"/>
      <c r="K26" s="1047"/>
      <c r="L26" s="1047"/>
      <c r="M26" s="1047"/>
      <c r="N26" s="1047"/>
      <c r="O26" s="1047"/>
      <c r="P26" s="1048"/>
      <c r="Q26" s="1052" t="s">
        <v>388</v>
      </c>
      <c r="R26" s="1053"/>
      <c r="S26" s="1053"/>
      <c r="T26" s="1053"/>
      <c r="U26" s="1054"/>
      <c r="V26" s="1052" t="s">
        <v>389</v>
      </c>
      <c r="W26" s="1053"/>
      <c r="X26" s="1053"/>
      <c r="Y26" s="1053"/>
      <c r="Z26" s="1054"/>
      <c r="AA26" s="1052" t="s">
        <v>390</v>
      </c>
      <c r="AB26" s="1053"/>
      <c r="AC26" s="1053"/>
      <c r="AD26" s="1053"/>
      <c r="AE26" s="1053"/>
      <c r="AF26" s="1110" t="s">
        <v>391</v>
      </c>
      <c r="AG26" s="1059"/>
      <c r="AH26" s="1059"/>
      <c r="AI26" s="1059"/>
      <c r="AJ26" s="1111"/>
      <c r="AK26" s="1053" t="s">
        <v>392</v>
      </c>
      <c r="AL26" s="1053"/>
      <c r="AM26" s="1053"/>
      <c r="AN26" s="1053"/>
      <c r="AO26" s="1054"/>
      <c r="AP26" s="1052" t="s">
        <v>393</v>
      </c>
      <c r="AQ26" s="1053"/>
      <c r="AR26" s="1053"/>
      <c r="AS26" s="1053"/>
      <c r="AT26" s="1054"/>
      <c r="AU26" s="1052" t="s">
        <v>394</v>
      </c>
      <c r="AV26" s="1053"/>
      <c r="AW26" s="1053"/>
      <c r="AX26" s="1053"/>
      <c r="AY26" s="1054"/>
      <c r="AZ26" s="1052" t="s">
        <v>395</v>
      </c>
      <c r="BA26" s="1053"/>
      <c r="BB26" s="1053"/>
      <c r="BC26" s="1053"/>
      <c r="BD26" s="1054"/>
      <c r="BE26" s="1052" t="s">
        <v>371</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396</v>
      </c>
      <c r="C28" s="1102"/>
      <c r="D28" s="1102"/>
      <c r="E28" s="1102"/>
      <c r="F28" s="1102"/>
      <c r="G28" s="1102"/>
      <c r="H28" s="1102"/>
      <c r="I28" s="1102"/>
      <c r="J28" s="1102"/>
      <c r="K28" s="1102"/>
      <c r="L28" s="1102"/>
      <c r="M28" s="1102"/>
      <c r="N28" s="1102"/>
      <c r="O28" s="1102"/>
      <c r="P28" s="1103"/>
      <c r="Q28" s="1104">
        <v>3588</v>
      </c>
      <c r="R28" s="1105"/>
      <c r="S28" s="1105"/>
      <c r="T28" s="1105"/>
      <c r="U28" s="1105"/>
      <c r="V28" s="1105">
        <v>3254</v>
      </c>
      <c r="W28" s="1105"/>
      <c r="X28" s="1105"/>
      <c r="Y28" s="1105"/>
      <c r="Z28" s="1105"/>
      <c r="AA28" s="1105">
        <v>334</v>
      </c>
      <c r="AB28" s="1105"/>
      <c r="AC28" s="1105"/>
      <c r="AD28" s="1105"/>
      <c r="AE28" s="1106"/>
      <c r="AF28" s="1107">
        <v>334</v>
      </c>
      <c r="AG28" s="1105"/>
      <c r="AH28" s="1105"/>
      <c r="AI28" s="1105"/>
      <c r="AJ28" s="1108"/>
      <c r="AK28" s="1109">
        <v>255</v>
      </c>
      <c r="AL28" s="1097"/>
      <c r="AM28" s="1097"/>
      <c r="AN28" s="1097"/>
      <c r="AO28" s="1097"/>
      <c r="AP28" s="1097"/>
      <c r="AQ28" s="1097"/>
      <c r="AR28" s="1097"/>
      <c r="AS28" s="1097"/>
      <c r="AT28" s="1097"/>
      <c r="AU28" s="1097"/>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397</v>
      </c>
      <c r="C29" s="1089"/>
      <c r="D29" s="1089"/>
      <c r="E29" s="1089"/>
      <c r="F29" s="1089"/>
      <c r="G29" s="1089"/>
      <c r="H29" s="1089"/>
      <c r="I29" s="1089"/>
      <c r="J29" s="1089"/>
      <c r="K29" s="1089"/>
      <c r="L29" s="1089"/>
      <c r="M29" s="1089"/>
      <c r="N29" s="1089"/>
      <c r="O29" s="1089"/>
      <c r="P29" s="1090"/>
      <c r="Q29" s="1094">
        <v>2871</v>
      </c>
      <c r="R29" s="1095"/>
      <c r="S29" s="1095"/>
      <c r="T29" s="1095"/>
      <c r="U29" s="1095"/>
      <c r="V29" s="1095">
        <v>2784</v>
      </c>
      <c r="W29" s="1095"/>
      <c r="X29" s="1095"/>
      <c r="Y29" s="1095"/>
      <c r="Z29" s="1095"/>
      <c r="AA29" s="1095">
        <v>87</v>
      </c>
      <c r="AB29" s="1095"/>
      <c r="AC29" s="1095"/>
      <c r="AD29" s="1095"/>
      <c r="AE29" s="1096"/>
      <c r="AF29" s="1070">
        <v>87</v>
      </c>
      <c r="AG29" s="1071"/>
      <c r="AH29" s="1071"/>
      <c r="AI29" s="1071"/>
      <c r="AJ29" s="1072"/>
      <c r="AK29" s="1031">
        <v>439</v>
      </c>
      <c r="AL29" s="1022"/>
      <c r="AM29" s="1022"/>
      <c r="AN29" s="1022"/>
      <c r="AO29" s="1022"/>
      <c r="AP29" s="1022"/>
      <c r="AQ29" s="1022"/>
      <c r="AR29" s="1022"/>
      <c r="AS29" s="1022"/>
      <c r="AT29" s="1022"/>
      <c r="AU29" s="1022"/>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398</v>
      </c>
      <c r="C30" s="1089"/>
      <c r="D30" s="1089"/>
      <c r="E30" s="1089"/>
      <c r="F30" s="1089"/>
      <c r="G30" s="1089"/>
      <c r="H30" s="1089"/>
      <c r="I30" s="1089"/>
      <c r="J30" s="1089"/>
      <c r="K30" s="1089"/>
      <c r="L30" s="1089"/>
      <c r="M30" s="1089"/>
      <c r="N30" s="1089"/>
      <c r="O30" s="1089"/>
      <c r="P30" s="1090"/>
      <c r="Q30" s="1094">
        <v>465</v>
      </c>
      <c r="R30" s="1095"/>
      <c r="S30" s="1095"/>
      <c r="T30" s="1095"/>
      <c r="U30" s="1095"/>
      <c r="V30" s="1095">
        <v>448</v>
      </c>
      <c r="W30" s="1095"/>
      <c r="X30" s="1095"/>
      <c r="Y30" s="1095"/>
      <c r="Z30" s="1095"/>
      <c r="AA30" s="1095">
        <v>17</v>
      </c>
      <c r="AB30" s="1095"/>
      <c r="AC30" s="1095"/>
      <c r="AD30" s="1095"/>
      <c r="AE30" s="1096"/>
      <c r="AF30" s="1070">
        <v>17</v>
      </c>
      <c r="AG30" s="1071"/>
      <c r="AH30" s="1071"/>
      <c r="AI30" s="1071"/>
      <c r="AJ30" s="1072"/>
      <c r="AK30" s="1031">
        <v>121</v>
      </c>
      <c r="AL30" s="1022"/>
      <c r="AM30" s="1022"/>
      <c r="AN30" s="1022"/>
      <c r="AO30" s="1022"/>
      <c r="AP30" s="1022"/>
      <c r="AQ30" s="1022"/>
      <c r="AR30" s="1022"/>
      <c r="AS30" s="1022"/>
      <c r="AT30" s="1022"/>
      <c r="AU30" s="1022"/>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399</v>
      </c>
      <c r="C31" s="1089"/>
      <c r="D31" s="1089"/>
      <c r="E31" s="1089"/>
      <c r="F31" s="1089"/>
      <c r="G31" s="1089"/>
      <c r="H31" s="1089"/>
      <c r="I31" s="1089"/>
      <c r="J31" s="1089"/>
      <c r="K31" s="1089"/>
      <c r="L31" s="1089"/>
      <c r="M31" s="1089"/>
      <c r="N31" s="1089"/>
      <c r="O31" s="1089"/>
      <c r="P31" s="1090"/>
      <c r="Q31" s="1094">
        <v>10</v>
      </c>
      <c r="R31" s="1095"/>
      <c r="S31" s="1095"/>
      <c r="T31" s="1095"/>
      <c r="U31" s="1095"/>
      <c r="V31" s="1095">
        <v>9</v>
      </c>
      <c r="W31" s="1095"/>
      <c r="X31" s="1095"/>
      <c r="Y31" s="1095"/>
      <c r="Z31" s="1095"/>
      <c r="AA31" s="1095">
        <v>1</v>
      </c>
      <c r="AB31" s="1095"/>
      <c r="AC31" s="1095"/>
      <c r="AD31" s="1095"/>
      <c r="AE31" s="1096"/>
      <c r="AF31" s="1070">
        <v>1</v>
      </c>
      <c r="AG31" s="1071"/>
      <c r="AH31" s="1071"/>
      <c r="AI31" s="1071"/>
      <c r="AJ31" s="1072"/>
      <c r="AK31" s="1031">
        <v>1</v>
      </c>
      <c r="AL31" s="1022"/>
      <c r="AM31" s="1022"/>
      <c r="AN31" s="1022"/>
      <c r="AO31" s="1022"/>
      <c r="AP31" s="1022"/>
      <c r="AQ31" s="1022"/>
      <c r="AR31" s="1022"/>
      <c r="AS31" s="1022"/>
      <c r="AT31" s="1022"/>
      <c r="AU31" s="1022"/>
      <c r="AV31" s="1022"/>
      <c r="AW31" s="1022"/>
      <c r="AX31" s="1022"/>
      <c r="AY31" s="1022"/>
      <c r="AZ31" s="1093"/>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400</v>
      </c>
      <c r="C32" s="1089"/>
      <c r="D32" s="1089"/>
      <c r="E32" s="1089"/>
      <c r="F32" s="1089"/>
      <c r="G32" s="1089"/>
      <c r="H32" s="1089"/>
      <c r="I32" s="1089"/>
      <c r="J32" s="1089"/>
      <c r="K32" s="1089"/>
      <c r="L32" s="1089"/>
      <c r="M32" s="1089"/>
      <c r="N32" s="1089"/>
      <c r="O32" s="1089"/>
      <c r="P32" s="1090"/>
      <c r="Q32" s="1094">
        <v>418</v>
      </c>
      <c r="R32" s="1095"/>
      <c r="S32" s="1095"/>
      <c r="T32" s="1095"/>
      <c r="U32" s="1095"/>
      <c r="V32" s="1095">
        <v>424</v>
      </c>
      <c r="W32" s="1095"/>
      <c r="X32" s="1095"/>
      <c r="Y32" s="1095"/>
      <c r="Z32" s="1095"/>
      <c r="AA32" s="1095">
        <v>-6</v>
      </c>
      <c r="AB32" s="1095"/>
      <c r="AC32" s="1095"/>
      <c r="AD32" s="1095"/>
      <c r="AE32" s="1096"/>
      <c r="AF32" s="1070">
        <v>1046</v>
      </c>
      <c r="AG32" s="1071"/>
      <c r="AH32" s="1071"/>
      <c r="AI32" s="1071"/>
      <c r="AJ32" s="1072"/>
      <c r="AK32" s="1031">
        <v>1</v>
      </c>
      <c r="AL32" s="1022"/>
      <c r="AM32" s="1022"/>
      <c r="AN32" s="1022"/>
      <c r="AO32" s="1022"/>
      <c r="AP32" s="1022">
        <v>2943</v>
      </c>
      <c r="AQ32" s="1022"/>
      <c r="AR32" s="1022"/>
      <c r="AS32" s="1022"/>
      <c r="AT32" s="1022"/>
      <c r="AU32" s="1022">
        <v>12</v>
      </c>
      <c r="AV32" s="1022"/>
      <c r="AW32" s="1022"/>
      <c r="AX32" s="1022"/>
      <c r="AY32" s="1022"/>
      <c r="AZ32" s="1093"/>
      <c r="BA32" s="1093"/>
      <c r="BB32" s="1093"/>
      <c r="BC32" s="1093"/>
      <c r="BD32" s="1093"/>
      <c r="BE32" s="1083" t="s">
        <v>401</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402</v>
      </c>
      <c r="C33" s="1089"/>
      <c r="D33" s="1089"/>
      <c r="E33" s="1089"/>
      <c r="F33" s="1089"/>
      <c r="G33" s="1089"/>
      <c r="H33" s="1089"/>
      <c r="I33" s="1089"/>
      <c r="J33" s="1089"/>
      <c r="K33" s="1089"/>
      <c r="L33" s="1089"/>
      <c r="M33" s="1089"/>
      <c r="N33" s="1089"/>
      <c r="O33" s="1089"/>
      <c r="P33" s="1090"/>
      <c r="Q33" s="1094">
        <v>612</v>
      </c>
      <c r="R33" s="1095"/>
      <c r="S33" s="1095"/>
      <c r="T33" s="1095"/>
      <c r="U33" s="1095"/>
      <c r="V33" s="1095">
        <v>623</v>
      </c>
      <c r="W33" s="1095"/>
      <c r="X33" s="1095"/>
      <c r="Y33" s="1095"/>
      <c r="Z33" s="1095"/>
      <c r="AA33" s="1095">
        <v>-11</v>
      </c>
      <c r="AB33" s="1095"/>
      <c r="AC33" s="1095"/>
      <c r="AD33" s="1095"/>
      <c r="AE33" s="1096"/>
      <c r="AF33" s="1070">
        <v>5</v>
      </c>
      <c r="AG33" s="1071"/>
      <c r="AH33" s="1071"/>
      <c r="AI33" s="1071"/>
      <c r="AJ33" s="1072"/>
      <c r="AK33" s="1031">
        <v>297</v>
      </c>
      <c r="AL33" s="1022"/>
      <c r="AM33" s="1022"/>
      <c r="AN33" s="1022"/>
      <c r="AO33" s="1022"/>
      <c r="AP33" s="1022">
        <v>4597</v>
      </c>
      <c r="AQ33" s="1022"/>
      <c r="AR33" s="1022"/>
      <c r="AS33" s="1022"/>
      <c r="AT33" s="1022"/>
      <c r="AU33" s="1022">
        <v>4170</v>
      </c>
      <c r="AV33" s="1022"/>
      <c r="AW33" s="1022"/>
      <c r="AX33" s="1022"/>
      <c r="AY33" s="1022"/>
      <c r="AZ33" s="1093"/>
      <c r="BA33" s="1093"/>
      <c r="BB33" s="1093"/>
      <c r="BC33" s="1093"/>
      <c r="BD33" s="1093"/>
      <c r="BE33" s="1083" t="s">
        <v>403</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404</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383</v>
      </c>
      <c r="B63" s="995" t="s">
        <v>405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1490</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406</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408</v>
      </c>
      <c r="B66" s="1047"/>
      <c r="C66" s="1047"/>
      <c r="D66" s="1047"/>
      <c r="E66" s="1047"/>
      <c r="F66" s="1047"/>
      <c r="G66" s="1047"/>
      <c r="H66" s="1047"/>
      <c r="I66" s="1047"/>
      <c r="J66" s="1047"/>
      <c r="K66" s="1047"/>
      <c r="L66" s="1047"/>
      <c r="M66" s="1047"/>
      <c r="N66" s="1047"/>
      <c r="O66" s="1047"/>
      <c r="P66" s="1048"/>
      <c r="Q66" s="1052" t="s">
        <v>409</v>
      </c>
      <c r="R66" s="1053"/>
      <c r="S66" s="1053"/>
      <c r="T66" s="1053"/>
      <c r="U66" s="1054"/>
      <c r="V66" s="1052" t="s">
        <v>410</v>
      </c>
      <c r="W66" s="1053"/>
      <c r="X66" s="1053"/>
      <c r="Y66" s="1053"/>
      <c r="Z66" s="1054"/>
      <c r="AA66" s="1052" t="s">
        <v>411</v>
      </c>
      <c r="AB66" s="1053"/>
      <c r="AC66" s="1053"/>
      <c r="AD66" s="1053"/>
      <c r="AE66" s="1054"/>
      <c r="AF66" s="1058" t="s">
        <v>412</v>
      </c>
      <c r="AG66" s="1059"/>
      <c r="AH66" s="1059"/>
      <c r="AI66" s="1059"/>
      <c r="AJ66" s="1060"/>
      <c r="AK66" s="1052" t="s">
        <v>413</v>
      </c>
      <c r="AL66" s="1047"/>
      <c r="AM66" s="1047"/>
      <c r="AN66" s="1047"/>
      <c r="AO66" s="1048"/>
      <c r="AP66" s="1052" t="s">
        <v>414</v>
      </c>
      <c r="AQ66" s="1053"/>
      <c r="AR66" s="1053"/>
      <c r="AS66" s="1053"/>
      <c r="AT66" s="1054"/>
      <c r="AU66" s="1052" t="s">
        <v>415</v>
      </c>
      <c r="AV66" s="1053"/>
      <c r="AW66" s="1053"/>
      <c r="AX66" s="1053"/>
      <c r="AY66" s="1054"/>
      <c r="AZ66" s="1052" t="s">
        <v>371</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5" t="s">
        <v>581</v>
      </c>
      <c r="C68" s="1036"/>
      <c r="D68" s="1036"/>
      <c r="E68" s="1036"/>
      <c r="F68" s="1036"/>
      <c r="G68" s="1036"/>
      <c r="H68" s="1036"/>
      <c r="I68" s="1036"/>
      <c r="J68" s="1036"/>
      <c r="K68" s="1036"/>
      <c r="L68" s="1036"/>
      <c r="M68" s="1036"/>
      <c r="N68" s="1036"/>
      <c r="O68" s="1036"/>
      <c r="P68" s="1037"/>
      <c r="Q68" s="1038">
        <v>493</v>
      </c>
      <c r="R68" s="1039"/>
      <c r="S68" s="1039"/>
      <c r="T68" s="1039"/>
      <c r="U68" s="1039"/>
      <c r="V68" s="1039">
        <v>417</v>
      </c>
      <c r="W68" s="1039"/>
      <c r="X68" s="1039"/>
      <c r="Y68" s="1039"/>
      <c r="Z68" s="1039"/>
      <c r="AA68" s="1039">
        <v>77</v>
      </c>
      <c r="AB68" s="1039"/>
      <c r="AC68" s="1039"/>
      <c r="AD68" s="1039"/>
      <c r="AE68" s="1039"/>
      <c r="AF68" s="1039">
        <v>77</v>
      </c>
      <c r="AG68" s="1039"/>
      <c r="AH68" s="1039"/>
      <c r="AI68" s="1039"/>
      <c r="AJ68" s="1039"/>
      <c r="AK68" s="1029" t="s">
        <v>597</v>
      </c>
      <c r="AL68" s="1030"/>
      <c r="AM68" s="1030"/>
      <c r="AN68" s="1030"/>
      <c r="AO68" s="1031"/>
      <c r="AP68" s="1029" t="s">
        <v>597</v>
      </c>
      <c r="AQ68" s="1030"/>
      <c r="AR68" s="1030"/>
      <c r="AS68" s="1030"/>
      <c r="AT68" s="1031"/>
      <c r="AU68" s="1029" t="s">
        <v>597</v>
      </c>
      <c r="AV68" s="1030"/>
      <c r="AW68" s="1030"/>
      <c r="AX68" s="1030"/>
      <c r="AY68" s="1031"/>
      <c r="AZ68" s="1033"/>
      <c r="BA68" s="1033"/>
      <c r="BB68" s="1033"/>
      <c r="BC68" s="1033"/>
      <c r="BD68" s="1034"/>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582</v>
      </c>
      <c r="C69" s="1026"/>
      <c r="D69" s="1026"/>
      <c r="E69" s="1026"/>
      <c r="F69" s="1026"/>
      <c r="G69" s="1026"/>
      <c r="H69" s="1026"/>
      <c r="I69" s="1026"/>
      <c r="J69" s="1026"/>
      <c r="K69" s="1026"/>
      <c r="L69" s="1026"/>
      <c r="M69" s="1026"/>
      <c r="N69" s="1026"/>
      <c r="O69" s="1026"/>
      <c r="P69" s="1027"/>
      <c r="Q69" s="1028">
        <v>630</v>
      </c>
      <c r="R69" s="1022"/>
      <c r="S69" s="1022"/>
      <c r="T69" s="1022"/>
      <c r="U69" s="1022"/>
      <c r="V69" s="1022">
        <v>572</v>
      </c>
      <c r="W69" s="1022"/>
      <c r="X69" s="1022"/>
      <c r="Y69" s="1022"/>
      <c r="Z69" s="1022"/>
      <c r="AA69" s="1022">
        <v>59</v>
      </c>
      <c r="AB69" s="1022"/>
      <c r="AC69" s="1022"/>
      <c r="AD69" s="1022"/>
      <c r="AE69" s="1022"/>
      <c r="AF69" s="1022">
        <v>59</v>
      </c>
      <c r="AG69" s="1022"/>
      <c r="AH69" s="1022"/>
      <c r="AI69" s="1022"/>
      <c r="AJ69" s="1022"/>
      <c r="AK69" s="1029" t="s">
        <v>597</v>
      </c>
      <c r="AL69" s="1030"/>
      <c r="AM69" s="1030"/>
      <c r="AN69" s="1030"/>
      <c r="AO69" s="1031"/>
      <c r="AP69" s="1029" t="s">
        <v>597</v>
      </c>
      <c r="AQ69" s="1030"/>
      <c r="AR69" s="1030"/>
      <c r="AS69" s="1030"/>
      <c r="AT69" s="1031"/>
      <c r="AU69" s="1029" t="s">
        <v>597</v>
      </c>
      <c r="AV69" s="1030"/>
      <c r="AW69" s="1030"/>
      <c r="AX69" s="1030"/>
      <c r="AY69" s="1031"/>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583</v>
      </c>
      <c r="C70" s="1026"/>
      <c r="D70" s="1026"/>
      <c r="E70" s="1026"/>
      <c r="F70" s="1026"/>
      <c r="G70" s="1026"/>
      <c r="H70" s="1026"/>
      <c r="I70" s="1026"/>
      <c r="J70" s="1026"/>
      <c r="K70" s="1026"/>
      <c r="L70" s="1026"/>
      <c r="M70" s="1026"/>
      <c r="N70" s="1026"/>
      <c r="O70" s="1026"/>
      <c r="P70" s="1027"/>
      <c r="Q70" s="1028">
        <v>8926</v>
      </c>
      <c r="R70" s="1022"/>
      <c r="S70" s="1022"/>
      <c r="T70" s="1022"/>
      <c r="U70" s="1022"/>
      <c r="V70" s="1022">
        <v>8384</v>
      </c>
      <c r="W70" s="1022"/>
      <c r="X70" s="1022"/>
      <c r="Y70" s="1022"/>
      <c r="Z70" s="1022"/>
      <c r="AA70" s="1022">
        <v>541</v>
      </c>
      <c r="AB70" s="1022"/>
      <c r="AC70" s="1022"/>
      <c r="AD70" s="1022"/>
      <c r="AE70" s="1022"/>
      <c r="AF70" s="1022">
        <v>541</v>
      </c>
      <c r="AG70" s="1022"/>
      <c r="AH70" s="1022"/>
      <c r="AI70" s="1022"/>
      <c r="AJ70" s="1022"/>
      <c r="AK70" s="1022">
        <v>3000</v>
      </c>
      <c r="AL70" s="1022"/>
      <c r="AM70" s="1022"/>
      <c r="AN70" s="1022"/>
      <c r="AO70" s="1022"/>
      <c r="AP70" s="1029" t="s">
        <v>597</v>
      </c>
      <c r="AQ70" s="1030"/>
      <c r="AR70" s="1030"/>
      <c r="AS70" s="1030"/>
      <c r="AT70" s="1031"/>
      <c r="AU70" s="1029" t="s">
        <v>597</v>
      </c>
      <c r="AV70" s="1030"/>
      <c r="AW70" s="1030"/>
      <c r="AX70" s="1030"/>
      <c r="AY70" s="1031"/>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584</v>
      </c>
      <c r="C71" s="1026"/>
      <c r="D71" s="1026"/>
      <c r="E71" s="1026"/>
      <c r="F71" s="1026"/>
      <c r="G71" s="1026"/>
      <c r="H71" s="1026"/>
      <c r="I71" s="1026"/>
      <c r="J71" s="1026"/>
      <c r="K71" s="1026"/>
      <c r="L71" s="1026"/>
      <c r="M71" s="1026"/>
      <c r="N71" s="1026"/>
      <c r="O71" s="1026"/>
      <c r="P71" s="1027"/>
      <c r="Q71" s="1028">
        <v>556</v>
      </c>
      <c r="R71" s="1022"/>
      <c r="S71" s="1022"/>
      <c r="T71" s="1022"/>
      <c r="U71" s="1022"/>
      <c r="V71" s="1022">
        <v>554</v>
      </c>
      <c r="W71" s="1022"/>
      <c r="X71" s="1022"/>
      <c r="Y71" s="1022"/>
      <c r="Z71" s="1022"/>
      <c r="AA71" s="1022">
        <v>2</v>
      </c>
      <c r="AB71" s="1022"/>
      <c r="AC71" s="1022"/>
      <c r="AD71" s="1022"/>
      <c r="AE71" s="1022"/>
      <c r="AF71" s="1022">
        <v>2</v>
      </c>
      <c r="AG71" s="1022"/>
      <c r="AH71" s="1022"/>
      <c r="AI71" s="1022"/>
      <c r="AJ71" s="1022"/>
      <c r="AK71" s="1029" t="s">
        <v>597</v>
      </c>
      <c r="AL71" s="1030"/>
      <c r="AM71" s="1030"/>
      <c r="AN71" s="1030"/>
      <c r="AO71" s="1031"/>
      <c r="AP71" s="1029" t="s">
        <v>597</v>
      </c>
      <c r="AQ71" s="1030"/>
      <c r="AR71" s="1030"/>
      <c r="AS71" s="1030"/>
      <c r="AT71" s="1031"/>
      <c r="AU71" s="1029" t="s">
        <v>597</v>
      </c>
      <c r="AV71" s="1030"/>
      <c r="AW71" s="1030"/>
      <c r="AX71" s="1030"/>
      <c r="AY71" s="1031"/>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585</v>
      </c>
      <c r="C72" s="1026"/>
      <c r="D72" s="1026"/>
      <c r="E72" s="1026"/>
      <c r="F72" s="1026"/>
      <c r="G72" s="1026"/>
      <c r="H72" s="1026"/>
      <c r="I72" s="1026"/>
      <c r="J72" s="1026"/>
      <c r="K72" s="1026"/>
      <c r="L72" s="1026"/>
      <c r="M72" s="1026"/>
      <c r="N72" s="1026"/>
      <c r="O72" s="1026"/>
      <c r="P72" s="1027"/>
      <c r="Q72" s="1028">
        <v>38</v>
      </c>
      <c r="R72" s="1022"/>
      <c r="S72" s="1022"/>
      <c r="T72" s="1022"/>
      <c r="U72" s="1022"/>
      <c r="V72" s="1022">
        <v>23</v>
      </c>
      <c r="W72" s="1022"/>
      <c r="X72" s="1022"/>
      <c r="Y72" s="1022"/>
      <c r="Z72" s="1022"/>
      <c r="AA72" s="1022">
        <v>15</v>
      </c>
      <c r="AB72" s="1022"/>
      <c r="AC72" s="1022"/>
      <c r="AD72" s="1022"/>
      <c r="AE72" s="1022"/>
      <c r="AF72" s="1022">
        <v>15</v>
      </c>
      <c r="AG72" s="1022"/>
      <c r="AH72" s="1022"/>
      <c r="AI72" s="1022"/>
      <c r="AJ72" s="1022"/>
      <c r="AK72" s="1029" t="s">
        <v>597</v>
      </c>
      <c r="AL72" s="1030"/>
      <c r="AM72" s="1030"/>
      <c r="AN72" s="1030"/>
      <c r="AO72" s="1031"/>
      <c r="AP72" s="1029" t="s">
        <v>597</v>
      </c>
      <c r="AQ72" s="1030"/>
      <c r="AR72" s="1030"/>
      <c r="AS72" s="1030"/>
      <c r="AT72" s="1031"/>
      <c r="AU72" s="1029" t="s">
        <v>597</v>
      </c>
      <c r="AV72" s="1030"/>
      <c r="AW72" s="1030"/>
      <c r="AX72" s="1030"/>
      <c r="AY72" s="1031"/>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586</v>
      </c>
      <c r="C73" s="1026"/>
      <c r="D73" s="1026"/>
      <c r="E73" s="1026"/>
      <c r="F73" s="1026"/>
      <c r="G73" s="1026"/>
      <c r="H73" s="1026"/>
      <c r="I73" s="1026"/>
      <c r="J73" s="1026"/>
      <c r="K73" s="1026"/>
      <c r="L73" s="1026"/>
      <c r="M73" s="1026"/>
      <c r="N73" s="1026"/>
      <c r="O73" s="1026"/>
      <c r="P73" s="1027"/>
      <c r="Q73" s="1028">
        <v>31</v>
      </c>
      <c r="R73" s="1022"/>
      <c r="S73" s="1022"/>
      <c r="T73" s="1022"/>
      <c r="U73" s="1022"/>
      <c r="V73" s="1022">
        <v>22</v>
      </c>
      <c r="W73" s="1022"/>
      <c r="X73" s="1022"/>
      <c r="Y73" s="1022"/>
      <c r="Z73" s="1022"/>
      <c r="AA73" s="1022">
        <v>8</v>
      </c>
      <c r="AB73" s="1022"/>
      <c r="AC73" s="1022"/>
      <c r="AD73" s="1022"/>
      <c r="AE73" s="1022"/>
      <c r="AF73" s="1022">
        <v>8</v>
      </c>
      <c r="AG73" s="1022"/>
      <c r="AH73" s="1022"/>
      <c r="AI73" s="1022"/>
      <c r="AJ73" s="1022"/>
      <c r="AK73" s="1029" t="s">
        <v>597</v>
      </c>
      <c r="AL73" s="1030"/>
      <c r="AM73" s="1030"/>
      <c r="AN73" s="1030"/>
      <c r="AO73" s="1031"/>
      <c r="AP73" s="1029" t="s">
        <v>597</v>
      </c>
      <c r="AQ73" s="1030"/>
      <c r="AR73" s="1030"/>
      <c r="AS73" s="1030"/>
      <c r="AT73" s="1031"/>
      <c r="AU73" s="1029" t="s">
        <v>597</v>
      </c>
      <c r="AV73" s="1030"/>
      <c r="AW73" s="1030"/>
      <c r="AX73" s="1030"/>
      <c r="AY73" s="1031"/>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587</v>
      </c>
      <c r="C74" s="1026"/>
      <c r="D74" s="1026"/>
      <c r="E74" s="1026"/>
      <c r="F74" s="1026"/>
      <c r="G74" s="1026"/>
      <c r="H74" s="1026"/>
      <c r="I74" s="1026"/>
      <c r="J74" s="1026"/>
      <c r="K74" s="1026"/>
      <c r="L74" s="1026"/>
      <c r="M74" s="1026"/>
      <c r="N74" s="1026"/>
      <c r="O74" s="1026"/>
      <c r="P74" s="1027"/>
      <c r="Q74" s="1028">
        <v>1</v>
      </c>
      <c r="R74" s="1022"/>
      <c r="S74" s="1022"/>
      <c r="T74" s="1022"/>
      <c r="U74" s="1022"/>
      <c r="V74" s="1022">
        <v>0</v>
      </c>
      <c r="W74" s="1022"/>
      <c r="X74" s="1022"/>
      <c r="Y74" s="1022"/>
      <c r="Z74" s="1022"/>
      <c r="AA74" s="1022">
        <v>0</v>
      </c>
      <c r="AB74" s="1022"/>
      <c r="AC74" s="1022"/>
      <c r="AD74" s="1022"/>
      <c r="AE74" s="1022"/>
      <c r="AF74" s="1022">
        <v>0</v>
      </c>
      <c r="AG74" s="1022"/>
      <c r="AH74" s="1022"/>
      <c r="AI74" s="1022"/>
      <c r="AJ74" s="1022"/>
      <c r="AK74" s="1029" t="s">
        <v>597</v>
      </c>
      <c r="AL74" s="1030"/>
      <c r="AM74" s="1030"/>
      <c r="AN74" s="1030"/>
      <c r="AO74" s="1031"/>
      <c r="AP74" s="1029" t="s">
        <v>597</v>
      </c>
      <c r="AQ74" s="1030"/>
      <c r="AR74" s="1030"/>
      <c r="AS74" s="1030"/>
      <c r="AT74" s="1031"/>
      <c r="AU74" s="1029" t="s">
        <v>597</v>
      </c>
      <c r="AV74" s="1030"/>
      <c r="AW74" s="1030"/>
      <c r="AX74" s="1030"/>
      <c r="AY74" s="1031"/>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588</v>
      </c>
      <c r="C75" s="1026"/>
      <c r="D75" s="1026"/>
      <c r="E75" s="1026"/>
      <c r="F75" s="1026"/>
      <c r="G75" s="1026"/>
      <c r="H75" s="1026"/>
      <c r="I75" s="1026"/>
      <c r="J75" s="1026"/>
      <c r="K75" s="1026"/>
      <c r="L75" s="1026"/>
      <c r="M75" s="1026"/>
      <c r="N75" s="1026"/>
      <c r="O75" s="1026"/>
      <c r="P75" s="1027"/>
      <c r="Q75" s="1032">
        <v>46</v>
      </c>
      <c r="R75" s="1030"/>
      <c r="S75" s="1030"/>
      <c r="T75" s="1030"/>
      <c r="U75" s="1031"/>
      <c r="V75" s="1029">
        <v>46</v>
      </c>
      <c r="W75" s="1030"/>
      <c r="X75" s="1030"/>
      <c r="Y75" s="1030"/>
      <c r="Z75" s="1031"/>
      <c r="AA75" s="1029">
        <v>0</v>
      </c>
      <c r="AB75" s="1030"/>
      <c r="AC75" s="1030"/>
      <c r="AD75" s="1030"/>
      <c r="AE75" s="1031"/>
      <c r="AF75" s="1029">
        <v>0</v>
      </c>
      <c r="AG75" s="1030"/>
      <c r="AH75" s="1030"/>
      <c r="AI75" s="1030"/>
      <c r="AJ75" s="1031"/>
      <c r="AK75" s="1029" t="s">
        <v>597</v>
      </c>
      <c r="AL75" s="1030"/>
      <c r="AM75" s="1030"/>
      <c r="AN75" s="1030"/>
      <c r="AO75" s="1031"/>
      <c r="AP75" s="1029" t="s">
        <v>597</v>
      </c>
      <c r="AQ75" s="1030"/>
      <c r="AR75" s="1030"/>
      <c r="AS75" s="1030"/>
      <c r="AT75" s="1031"/>
      <c r="AU75" s="1029" t="s">
        <v>597</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589</v>
      </c>
      <c r="C76" s="1026"/>
      <c r="D76" s="1026"/>
      <c r="E76" s="1026"/>
      <c r="F76" s="1026"/>
      <c r="G76" s="1026"/>
      <c r="H76" s="1026"/>
      <c r="I76" s="1026"/>
      <c r="J76" s="1026"/>
      <c r="K76" s="1026"/>
      <c r="L76" s="1026"/>
      <c r="M76" s="1026"/>
      <c r="N76" s="1026"/>
      <c r="O76" s="1026"/>
      <c r="P76" s="1027"/>
      <c r="Q76" s="1032">
        <v>253</v>
      </c>
      <c r="R76" s="1030"/>
      <c r="S76" s="1030"/>
      <c r="T76" s="1030"/>
      <c r="U76" s="1031"/>
      <c r="V76" s="1029">
        <v>246</v>
      </c>
      <c r="W76" s="1030"/>
      <c r="X76" s="1030"/>
      <c r="Y76" s="1030"/>
      <c r="Z76" s="1031"/>
      <c r="AA76" s="1029">
        <v>7</v>
      </c>
      <c r="AB76" s="1030"/>
      <c r="AC76" s="1030"/>
      <c r="AD76" s="1030"/>
      <c r="AE76" s="1031"/>
      <c r="AF76" s="1029" t="s">
        <v>597</v>
      </c>
      <c r="AG76" s="1030"/>
      <c r="AH76" s="1030"/>
      <c r="AI76" s="1030"/>
      <c r="AJ76" s="1031"/>
      <c r="AK76" s="1029" t="s">
        <v>597</v>
      </c>
      <c r="AL76" s="1030"/>
      <c r="AM76" s="1030"/>
      <c r="AN76" s="1030"/>
      <c r="AO76" s="1031"/>
      <c r="AP76" s="1029">
        <v>340</v>
      </c>
      <c r="AQ76" s="1030"/>
      <c r="AR76" s="1030"/>
      <c r="AS76" s="1030"/>
      <c r="AT76" s="1031"/>
      <c r="AU76" s="1029">
        <v>264</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590</v>
      </c>
      <c r="C77" s="1026"/>
      <c r="D77" s="1026"/>
      <c r="E77" s="1026"/>
      <c r="F77" s="1026"/>
      <c r="G77" s="1026"/>
      <c r="H77" s="1026"/>
      <c r="I77" s="1026"/>
      <c r="J77" s="1026"/>
      <c r="K77" s="1026"/>
      <c r="L77" s="1026"/>
      <c r="M77" s="1026"/>
      <c r="N77" s="1026"/>
      <c r="O77" s="1026"/>
      <c r="P77" s="1027"/>
      <c r="Q77" s="1032">
        <v>262</v>
      </c>
      <c r="R77" s="1030"/>
      <c r="S77" s="1030"/>
      <c r="T77" s="1030"/>
      <c r="U77" s="1031"/>
      <c r="V77" s="1029">
        <v>250</v>
      </c>
      <c r="W77" s="1030"/>
      <c r="X77" s="1030"/>
      <c r="Y77" s="1030"/>
      <c r="Z77" s="1031"/>
      <c r="AA77" s="1029">
        <v>12</v>
      </c>
      <c r="AB77" s="1030"/>
      <c r="AC77" s="1030"/>
      <c r="AD77" s="1030"/>
      <c r="AE77" s="1031"/>
      <c r="AF77" s="1029">
        <v>12</v>
      </c>
      <c r="AG77" s="1030"/>
      <c r="AH77" s="1030"/>
      <c r="AI77" s="1030"/>
      <c r="AJ77" s="1031"/>
      <c r="AK77" s="1029" t="s">
        <v>597</v>
      </c>
      <c r="AL77" s="1030"/>
      <c r="AM77" s="1030"/>
      <c r="AN77" s="1030"/>
      <c r="AO77" s="1031"/>
      <c r="AP77" s="1029">
        <v>226</v>
      </c>
      <c r="AQ77" s="1030"/>
      <c r="AR77" s="1030"/>
      <c r="AS77" s="1030"/>
      <c r="AT77" s="1031"/>
      <c r="AU77" s="1029">
        <v>127</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591</v>
      </c>
      <c r="C78" s="1026"/>
      <c r="D78" s="1026"/>
      <c r="E78" s="1026"/>
      <c r="F78" s="1026"/>
      <c r="G78" s="1026"/>
      <c r="H78" s="1026"/>
      <c r="I78" s="1026"/>
      <c r="J78" s="1026"/>
      <c r="K78" s="1026"/>
      <c r="L78" s="1026"/>
      <c r="M78" s="1026"/>
      <c r="N78" s="1026"/>
      <c r="O78" s="1026"/>
      <c r="P78" s="1027"/>
      <c r="Q78" s="1028">
        <v>560</v>
      </c>
      <c r="R78" s="1022"/>
      <c r="S78" s="1022"/>
      <c r="T78" s="1022"/>
      <c r="U78" s="1022"/>
      <c r="V78" s="1022">
        <v>487</v>
      </c>
      <c r="W78" s="1022"/>
      <c r="X78" s="1022"/>
      <c r="Y78" s="1022"/>
      <c r="Z78" s="1022"/>
      <c r="AA78" s="1022">
        <v>74</v>
      </c>
      <c r="AB78" s="1022"/>
      <c r="AC78" s="1022"/>
      <c r="AD78" s="1022"/>
      <c r="AE78" s="1022"/>
      <c r="AF78" s="1022">
        <v>74</v>
      </c>
      <c r="AG78" s="1022"/>
      <c r="AH78" s="1022"/>
      <c r="AI78" s="1022"/>
      <c r="AJ78" s="1022"/>
      <c r="AK78" s="1022">
        <v>0</v>
      </c>
      <c r="AL78" s="1022"/>
      <c r="AM78" s="1022"/>
      <c r="AN78" s="1022"/>
      <c r="AO78" s="1022"/>
      <c r="AP78" s="1022">
        <v>123</v>
      </c>
      <c r="AQ78" s="1022"/>
      <c r="AR78" s="1022"/>
      <c r="AS78" s="1022"/>
      <c r="AT78" s="1022"/>
      <c r="AU78" s="1029">
        <v>12</v>
      </c>
      <c r="AV78" s="1030"/>
      <c r="AW78" s="1030"/>
      <c r="AX78" s="1030"/>
      <c r="AY78" s="1031"/>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t="s">
        <v>592</v>
      </c>
      <c r="C79" s="1026"/>
      <c r="D79" s="1026"/>
      <c r="E79" s="1026"/>
      <c r="F79" s="1026"/>
      <c r="G79" s="1026"/>
      <c r="H79" s="1026"/>
      <c r="I79" s="1026"/>
      <c r="J79" s="1026"/>
      <c r="K79" s="1026"/>
      <c r="L79" s="1026"/>
      <c r="M79" s="1026"/>
      <c r="N79" s="1026"/>
      <c r="O79" s="1026"/>
      <c r="P79" s="1027"/>
      <c r="Q79" s="1028">
        <v>1666</v>
      </c>
      <c r="R79" s="1022"/>
      <c r="S79" s="1022"/>
      <c r="T79" s="1022"/>
      <c r="U79" s="1022"/>
      <c r="V79" s="1022">
        <v>1644</v>
      </c>
      <c r="W79" s="1022"/>
      <c r="X79" s="1022"/>
      <c r="Y79" s="1022"/>
      <c r="Z79" s="1022"/>
      <c r="AA79" s="1022">
        <v>21</v>
      </c>
      <c r="AB79" s="1022"/>
      <c r="AC79" s="1022"/>
      <c r="AD79" s="1022"/>
      <c r="AE79" s="1022"/>
      <c r="AF79" s="1022">
        <v>21</v>
      </c>
      <c r="AG79" s="1022"/>
      <c r="AH79" s="1022"/>
      <c r="AI79" s="1022"/>
      <c r="AJ79" s="1022"/>
      <c r="AK79" s="1029" t="s">
        <v>597</v>
      </c>
      <c r="AL79" s="1030"/>
      <c r="AM79" s="1030"/>
      <c r="AN79" s="1030"/>
      <c r="AO79" s="1031"/>
      <c r="AP79" s="1022">
        <v>706</v>
      </c>
      <c r="AQ79" s="1022"/>
      <c r="AR79" s="1022"/>
      <c r="AS79" s="1022"/>
      <c r="AT79" s="1022"/>
      <c r="AU79" s="1029">
        <v>127</v>
      </c>
      <c r="AV79" s="1030"/>
      <c r="AW79" s="1030"/>
      <c r="AX79" s="1030"/>
      <c r="AY79" s="1031"/>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t="s">
        <v>593</v>
      </c>
      <c r="C80" s="1026"/>
      <c r="D80" s="1026"/>
      <c r="E80" s="1026"/>
      <c r="F80" s="1026"/>
      <c r="G80" s="1026"/>
      <c r="H80" s="1026"/>
      <c r="I80" s="1026"/>
      <c r="J80" s="1026"/>
      <c r="K80" s="1026"/>
      <c r="L80" s="1026"/>
      <c r="M80" s="1026"/>
      <c r="N80" s="1026"/>
      <c r="O80" s="1026"/>
      <c r="P80" s="1027"/>
      <c r="Q80" s="1028">
        <v>9</v>
      </c>
      <c r="R80" s="1022"/>
      <c r="S80" s="1022"/>
      <c r="T80" s="1022"/>
      <c r="U80" s="1022"/>
      <c r="V80" s="1022">
        <v>6</v>
      </c>
      <c r="W80" s="1022"/>
      <c r="X80" s="1022"/>
      <c r="Y80" s="1022"/>
      <c r="Z80" s="1022"/>
      <c r="AA80" s="1022">
        <v>3</v>
      </c>
      <c r="AB80" s="1022"/>
      <c r="AC80" s="1022"/>
      <c r="AD80" s="1022"/>
      <c r="AE80" s="1022"/>
      <c r="AF80" s="1022">
        <v>3</v>
      </c>
      <c r="AG80" s="1022"/>
      <c r="AH80" s="1022"/>
      <c r="AI80" s="1022"/>
      <c r="AJ80" s="1022"/>
      <c r="AK80" s="1022">
        <v>0</v>
      </c>
      <c r="AL80" s="1022"/>
      <c r="AM80" s="1022"/>
      <c r="AN80" s="1022"/>
      <c r="AO80" s="1022"/>
      <c r="AP80" s="1022">
        <v>0</v>
      </c>
      <c r="AQ80" s="1022"/>
      <c r="AR80" s="1022"/>
      <c r="AS80" s="1022"/>
      <c r="AT80" s="1022"/>
      <c r="AU80" s="1029" t="s">
        <v>597</v>
      </c>
      <c r="AV80" s="1030"/>
      <c r="AW80" s="1030"/>
      <c r="AX80" s="1030"/>
      <c r="AY80" s="1031"/>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t="s">
        <v>594</v>
      </c>
      <c r="C81" s="1026"/>
      <c r="D81" s="1026"/>
      <c r="E81" s="1026"/>
      <c r="F81" s="1026"/>
      <c r="G81" s="1026"/>
      <c r="H81" s="1026"/>
      <c r="I81" s="1026"/>
      <c r="J81" s="1026"/>
      <c r="K81" s="1026"/>
      <c r="L81" s="1026"/>
      <c r="M81" s="1026"/>
      <c r="N81" s="1026"/>
      <c r="O81" s="1026"/>
      <c r="P81" s="1027"/>
      <c r="Q81" s="1028">
        <v>149</v>
      </c>
      <c r="R81" s="1022"/>
      <c r="S81" s="1022"/>
      <c r="T81" s="1022"/>
      <c r="U81" s="1022"/>
      <c r="V81" s="1022">
        <v>95</v>
      </c>
      <c r="W81" s="1022"/>
      <c r="X81" s="1022"/>
      <c r="Y81" s="1022"/>
      <c r="Z81" s="1022"/>
      <c r="AA81" s="1022">
        <v>54</v>
      </c>
      <c r="AB81" s="1022"/>
      <c r="AC81" s="1022"/>
      <c r="AD81" s="1022"/>
      <c r="AE81" s="1022"/>
      <c r="AF81" s="1022">
        <v>54</v>
      </c>
      <c r="AG81" s="1022"/>
      <c r="AH81" s="1022"/>
      <c r="AI81" s="1022"/>
      <c r="AJ81" s="1022"/>
      <c r="AK81" s="1029" t="s">
        <v>597</v>
      </c>
      <c r="AL81" s="1030"/>
      <c r="AM81" s="1030"/>
      <c r="AN81" s="1030"/>
      <c r="AO81" s="1031"/>
      <c r="AP81" s="1029" t="s">
        <v>597</v>
      </c>
      <c r="AQ81" s="1030"/>
      <c r="AR81" s="1030"/>
      <c r="AS81" s="1030"/>
      <c r="AT81" s="1031"/>
      <c r="AU81" s="1029" t="s">
        <v>597</v>
      </c>
      <c r="AV81" s="1030"/>
      <c r="AW81" s="1030"/>
      <c r="AX81" s="1030"/>
      <c r="AY81" s="1031"/>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t="s">
        <v>595</v>
      </c>
      <c r="C82" s="1026"/>
      <c r="D82" s="1026"/>
      <c r="E82" s="1026"/>
      <c r="F82" s="1026"/>
      <c r="G82" s="1026"/>
      <c r="H82" s="1026"/>
      <c r="I82" s="1026"/>
      <c r="J82" s="1026"/>
      <c r="K82" s="1026"/>
      <c r="L82" s="1026"/>
      <c r="M82" s="1026"/>
      <c r="N82" s="1026"/>
      <c r="O82" s="1026"/>
      <c r="P82" s="1027"/>
      <c r="Q82" s="1028">
        <v>205</v>
      </c>
      <c r="R82" s="1022"/>
      <c r="S82" s="1022"/>
      <c r="T82" s="1022"/>
      <c r="U82" s="1022"/>
      <c r="V82" s="1022">
        <v>193</v>
      </c>
      <c r="W82" s="1022"/>
      <c r="X82" s="1022"/>
      <c r="Y82" s="1022"/>
      <c r="Z82" s="1022"/>
      <c r="AA82" s="1022">
        <v>11</v>
      </c>
      <c r="AB82" s="1022"/>
      <c r="AC82" s="1022"/>
      <c r="AD82" s="1022"/>
      <c r="AE82" s="1022"/>
      <c r="AF82" s="1022">
        <v>11</v>
      </c>
      <c r="AG82" s="1022"/>
      <c r="AH82" s="1022"/>
      <c r="AI82" s="1022"/>
      <c r="AJ82" s="1022"/>
      <c r="AK82" s="1029" t="s">
        <v>597</v>
      </c>
      <c r="AL82" s="1030"/>
      <c r="AM82" s="1030"/>
      <c r="AN82" s="1030"/>
      <c r="AO82" s="1031"/>
      <c r="AP82" s="1029" t="s">
        <v>597</v>
      </c>
      <c r="AQ82" s="1030"/>
      <c r="AR82" s="1030"/>
      <c r="AS82" s="1030"/>
      <c r="AT82" s="1031"/>
      <c r="AU82" s="1029" t="s">
        <v>597</v>
      </c>
      <c r="AV82" s="1030"/>
      <c r="AW82" s="1030"/>
      <c r="AX82" s="1030"/>
      <c r="AY82" s="1031"/>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t="s">
        <v>596</v>
      </c>
      <c r="C83" s="1026"/>
      <c r="D83" s="1026"/>
      <c r="E83" s="1026"/>
      <c r="F83" s="1026"/>
      <c r="G83" s="1026"/>
      <c r="H83" s="1026"/>
      <c r="I83" s="1026"/>
      <c r="J83" s="1026"/>
      <c r="K83" s="1026"/>
      <c r="L83" s="1026"/>
      <c r="M83" s="1026"/>
      <c r="N83" s="1026"/>
      <c r="O83" s="1026"/>
      <c r="P83" s="1027"/>
      <c r="Q83" s="1028">
        <v>215476</v>
      </c>
      <c r="R83" s="1022"/>
      <c r="S83" s="1022"/>
      <c r="T83" s="1022"/>
      <c r="U83" s="1022"/>
      <c r="V83" s="1022">
        <v>206290</v>
      </c>
      <c r="W83" s="1022"/>
      <c r="X83" s="1022"/>
      <c r="Y83" s="1022"/>
      <c r="Z83" s="1022"/>
      <c r="AA83" s="1022">
        <v>9186</v>
      </c>
      <c r="AB83" s="1022"/>
      <c r="AC83" s="1022"/>
      <c r="AD83" s="1022"/>
      <c r="AE83" s="1022"/>
      <c r="AF83" s="1022">
        <v>9186</v>
      </c>
      <c r="AG83" s="1022"/>
      <c r="AH83" s="1022"/>
      <c r="AI83" s="1022"/>
      <c r="AJ83" s="1022"/>
      <c r="AK83" s="1029" t="s">
        <v>597</v>
      </c>
      <c r="AL83" s="1030"/>
      <c r="AM83" s="1030"/>
      <c r="AN83" s="1030"/>
      <c r="AO83" s="1031"/>
      <c r="AP83" s="1029" t="s">
        <v>597</v>
      </c>
      <c r="AQ83" s="1030"/>
      <c r="AR83" s="1030"/>
      <c r="AS83" s="1030"/>
      <c r="AT83" s="1031"/>
      <c r="AU83" s="1029" t="s">
        <v>597</v>
      </c>
      <c r="AV83" s="1030"/>
      <c r="AW83" s="1030"/>
      <c r="AX83" s="1030"/>
      <c r="AY83" s="1031"/>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383</v>
      </c>
      <c r="B88" s="995" t="s">
        <v>416</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10063</v>
      </c>
      <c r="AG88" s="1010"/>
      <c r="AH88" s="1010"/>
      <c r="AI88" s="1010"/>
      <c r="AJ88" s="1010"/>
      <c r="AK88" s="1014"/>
      <c r="AL88" s="1014"/>
      <c r="AM88" s="1014"/>
      <c r="AN88" s="1014"/>
      <c r="AO88" s="1014"/>
      <c r="AP88" s="1010">
        <v>1395</v>
      </c>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995" t="s">
        <v>417</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418</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419</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422</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423</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424</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425</v>
      </c>
      <c r="AB109" s="945"/>
      <c r="AC109" s="945"/>
      <c r="AD109" s="945"/>
      <c r="AE109" s="946"/>
      <c r="AF109" s="947" t="s">
        <v>303</v>
      </c>
      <c r="AG109" s="945"/>
      <c r="AH109" s="945"/>
      <c r="AI109" s="945"/>
      <c r="AJ109" s="946"/>
      <c r="AK109" s="947" t="s">
        <v>302</v>
      </c>
      <c r="AL109" s="945"/>
      <c r="AM109" s="945"/>
      <c r="AN109" s="945"/>
      <c r="AO109" s="946"/>
      <c r="AP109" s="947" t="s">
        <v>426</v>
      </c>
      <c r="AQ109" s="945"/>
      <c r="AR109" s="945"/>
      <c r="AS109" s="945"/>
      <c r="AT109" s="976"/>
      <c r="AU109" s="944" t="s">
        <v>424</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425</v>
      </c>
      <c r="BR109" s="945"/>
      <c r="BS109" s="945"/>
      <c r="BT109" s="945"/>
      <c r="BU109" s="946"/>
      <c r="BV109" s="947" t="s">
        <v>303</v>
      </c>
      <c r="BW109" s="945"/>
      <c r="BX109" s="945"/>
      <c r="BY109" s="945"/>
      <c r="BZ109" s="946"/>
      <c r="CA109" s="947" t="s">
        <v>302</v>
      </c>
      <c r="CB109" s="945"/>
      <c r="CC109" s="945"/>
      <c r="CD109" s="945"/>
      <c r="CE109" s="946"/>
      <c r="CF109" s="983" t="s">
        <v>426</v>
      </c>
      <c r="CG109" s="983"/>
      <c r="CH109" s="983"/>
      <c r="CI109" s="983"/>
      <c r="CJ109" s="983"/>
      <c r="CK109" s="947" t="s">
        <v>427</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425</v>
      </c>
      <c r="DH109" s="945"/>
      <c r="DI109" s="945"/>
      <c r="DJ109" s="945"/>
      <c r="DK109" s="946"/>
      <c r="DL109" s="947" t="s">
        <v>303</v>
      </c>
      <c r="DM109" s="945"/>
      <c r="DN109" s="945"/>
      <c r="DO109" s="945"/>
      <c r="DP109" s="946"/>
      <c r="DQ109" s="947" t="s">
        <v>302</v>
      </c>
      <c r="DR109" s="945"/>
      <c r="DS109" s="945"/>
      <c r="DT109" s="945"/>
      <c r="DU109" s="946"/>
      <c r="DV109" s="947" t="s">
        <v>426</v>
      </c>
      <c r="DW109" s="945"/>
      <c r="DX109" s="945"/>
      <c r="DY109" s="945"/>
      <c r="DZ109" s="976"/>
    </row>
    <row r="110" spans="1:131" s="246" customFormat="1" ht="26.25" customHeight="1" x14ac:dyDescent="0.15">
      <c r="A110" s="847" t="s">
        <v>428</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1041102</v>
      </c>
      <c r="AB110" s="938"/>
      <c r="AC110" s="938"/>
      <c r="AD110" s="938"/>
      <c r="AE110" s="939"/>
      <c r="AF110" s="940">
        <v>1031327</v>
      </c>
      <c r="AG110" s="938"/>
      <c r="AH110" s="938"/>
      <c r="AI110" s="938"/>
      <c r="AJ110" s="939"/>
      <c r="AK110" s="940">
        <v>989819</v>
      </c>
      <c r="AL110" s="938"/>
      <c r="AM110" s="938"/>
      <c r="AN110" s="938"/>
      <c r="AO110" s="939"/>
      <c r="AP110" s="941">
        <v>16.899999999999999</v>
      </c>
      <c r="AQ110" s="942"/>
      <c r="AR110" s="942"/>
      <c r="AS110" s="942"/>
      <c r="AT110" s="943"/>
      <c r="AU110" s="977" t="s">
        <v>73</v>
      </c>
      <c r="AV110" s="978"/>
      <c r="AW110" s="978"/>
      <c r="AX110" s="978"/>
      <c r="AY110" s="978"/>
      <c r="AZ110" s="903" t="s">
        <v>429</v>
      </c>
      <c r="BA110" s="848"/>
      <c r="BB110" s="848"/>
      <c r="BC110" s="848"/>
      <c r="BD110" s="848"/>
      <c r="BE110" s="848"/>
      <c r="BF110" s="848"/>
      <c r="BG110" s="848"/>
      <c r="BH110" s="848"/>
      <c r="BI110" s="848"/>
      <c r="BJ110" s="848"/>
      <c r="BK110" s="848"/>
      <c r="BL110" s="848"/>
      <c r="BM110" s="848"/>
      <c r="BN110" s="848"/>
      <c r="BO110" s="848"/>
      <c r="BP110" s="849"/>
      <c r="BQ110" s="904">
        <v>10973677</v>
      </c>
      <c r="BR110" s="885"/>
      <c r="BS110" s="885"/>
      <c r="BT110" s="885"/>
      <c r="BU110" s="885"/>
      <c r="BV110" s="885">
        <v>11066240</v>
      </c>
      <c r="BW110" s="885"/>
      <c r="BX110" s="885"/>
      <c r="BY110" s="885"/>
      <c r="BZ110" s="885"/>
      <c r="CA110" s="885">
        <v>11072244</v>
      </c>
      <c r="CB110" s="885"/>
      <c r="CC110" s="885"/>
      <c r="CD110" s="885"/>
      <c r="CE110" s="885"/>
      <c r="CF110" s="909">
        <v>189.4</v>
      </c>
      <c r="CG110" s="910"/>
      <c r="CH110" s="910"/>
      <c r="CI110" s="910"/>
      <c r="CJ110" s="910"/>
      <c r="CK110" s="973" t="s">
        <v>430</v>
      </c>
      <c r="CL110" s="859"/>
      <c r="CM110" s="934" t="s">
        <v>431</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130</v>
      </c>
      <c r="DH110" s="885"/>
      <c r="DI110" s="885"/>
      <c r="DJ110" s="885"/>
      <c r="DK110" s="885"/>
      <c r="DL110" s="885" t="s">
        <v>130</v>
      </c>
      <c r="DM110" s="885"/>
      <c r="DN110" s="885"/>
      <c r="DO110" s="885"/>
      <c r="DP110" s="885"/>
      <c r="DQ110" s="885" t="s">
        <v>432</v>
      </c>
      <c r="DR110" s="885"/>
      <c r="DS110" s="885"/>
      <c r="DT110" s="885"/>
      <c r="DU110" s="885"/>
      <c r="DV110" s="886" t="s">
        <v>130</v>
      </c>
      <c r="DW110" s="886"/>
      <c r="DX110" s="886"/>
      <c r="DY110" s="886"/>
      <c r="DZ110" s="887"/>
    </row>
    <row r="111" spans="1:131" s="246" customFormat="1" ht="26.25" customHeight="1" x14ac:dyDescent="0.15">
      <c r="A111" s="814" t="s">
        <v>433</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130</v>
      </c>
      <c r="AB111" s="966"/>
      <c r="AC111" s="966"/>
      <c r="AD111" s="966"/>
      <c r="AE111" s="967"/>
      <c r="AF111" s="968" t="s">
        <v>434</v>
      </c>
      <c r="AG111" s="966"/>
      <c r="AH111" s="966"/>
      <c r="AI111" s="966"/>
      <c r="AJ111" s="967"/>
      <c r="AK111" s="968" t="s">
        <v>130</v>
      </c>
      <c r="AL111" s="966"/>
      <c r="AM111" s="966"/>
      <c r="AN111" s="966"/>
      <c r="AO111" s="967"/>
      <c r="AP111" s="969" t="s">
        <v>130</v>
      </c>
      <c r="AQ111" s="970"/>
      <c r="AR111" s="970"/>
      <c r="AS111" s="970"/>
      <c r="AT111" s="971"/>
      <c r="AU111" s="979"/>
      <c r="AV111" s="980"/>
      <c r="AW111" s="980"/>
      <c r="AX111" s="980"/>
      <c r="AY111" s="980"/>
      <c r="AZ111" s="855" t="s">
        <v>435</v>
      </c>
      <c r="BA111" s="790"/>
      <c r="BB111" s="790"/>
      <c r="BC111" s="790"/>
      <c r="BD111" s="790"/>
      <c r="BE111" s="790"/>
      <c r="BF111" s="790"/>
      <c r="BG111" s="790"/>
      <c r="BH111" s="790"/>
      <c r="BI111" s="790"/>
      <c r="BJ111" s="790"/>
      <c r="BK111" s="790"/>
      <c r="BL111" s="790"/>
      <c r="BM111" s="790"/>
      <c r="BN111" s="790"/>
      <c r="BO111" s="790"/>
      <c r="BP111" s="791"/>
      <c r="BQ111" s="856" t="s">
        <v>130</v>
      </c>
      <c r="BR111" s="857"/>
      <c r="BS111" s="857"/>
      <c r="BT111" s="857"/>
      <c r="BU111" s="857"/>
      <c r="BV111" s="857" t="s">
        <v>130</v>
      </c>
      <c r="BW111" s="857"/>
      <c r="BX111" s="857"/>
      <c r="BY111" s="857"/>
      <c r="BZ111" s="857"/>
      <c r="CA111" s="857" t="s">
        <v>432</v>
      </c>
      <c r="CB111" s="857"/>
      <c r="CC111" s="857"/>
      <c r="CD111" s="857"/>
      <c r="CE111" s="857"/>
      <c r="CF111" s="918" t="s">
        <v>130</v>
      </c>
      <c r="CG111" s="919"/>
      <c r="CH111" s="919"/>
      <c r="CI111" s="919"/>
      <c r="CJ111" s="919"/>
      <c r="CK111" s="974"/>
      <c r="CL111" s="861"/>
      <c r="CM111" s="864" t="s">
        <v>436</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130</v>
      </c>
      <c r="DH111" s="857"/>
      <c r="DI111" s="857"/>
      <c r="DJ111" s="857"/>
      <c r="DK111" s="857"/>
      <c r="DL111" s="857" t="s">
        <v>130</v>
      </c>
      <c r="DM111" s="857"/>
      <c r="DN111" s="857"/>
      <c r="DO111" s="857"/>
      <c r="DP111" s="857"/>
      <c r="DQ111" s="857" t="s">
        <v>130</v>
      </c>
      <c r="DR111" s="857"/>
      <c r="DS111" s="857"/>
      <c r="DT111" s="857"/>
      <c r="DU111" s="857"/>
      <c r="DV111" s="834" t="s">
        <v>130</v>
      </c>
      <c r="DW111" s="834"/>
      <c r="DX111" s="834"/>
      <c r="DY111" s="834"/>
      <c r="DZ111" s="835"/>
    </row>
    <row r="112" spans="1:131" s="246" customFormat="1" ht="26.25" customHeight="1" x14ac:dyDescent="0.15">
      <c r="A112" s="959" t="s">
        <v>437</v>
      </c>
      <c r="B112" s="960"/>
      <c r="C112" s="790" t="s">
        <v>438</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434</v>
      </c>
      <c r="AB112" s="820"/>
      <c r="AC112" s="820"/>
      <c r="AD112" s="820"/>
      <c r="AE112" s="821"/>
      <c r="AF112" s="822" t="s">
        <v>130</v>
      </c>
      <c r="AG112" s="820"/>
      <c r="AH112" s="820"/>
      <c r="AI112" s="820"/>
      <c r="AJ112" s="821"/>
      <c r="AK112" s="822" t="s">
        <v>130</v>
      </c>
      <c r="AL112" s="820"/>
      <c r="AM112" s="820"/>
      <c r="AN112" s="820"/>
      <c r="AO112" s="821"/>
      <c r="AP112" s="867" t="s">
        <v>434</v>
      </c>
      <c r="AQ112" s="868"/>
      <c r="AR112" s="868"/>
      <c r="AS112" s="868"/>
      <c r="AT112" s="869"/>
      <c r="AU112" s="979"/>
      <c r="AV112" s="980"/>
      <c r="AW112" s="980"/>
      <c r="AX112" s="980"/>
      <c r="AY112" s="980"/>
      <c r="AZ112" s="855" t="s">
        <v>439</v>
      </c>
      <c r="BA112" s="790"/>
      <c r="BB112" s="790"/>
      <c r="BC112" s="790"/>
      <c r="BD112" s="790"/>
      <c r="BE112" s="790"/>
      <c r="BF112" s="790"/>
      <c r="BG112" s="790"/>
      <c r="BH112" s="790"/>
      <c r="BI112" s="790"/>
      <c r="BJ112" s="790"/>
      <c r="BK112" s="790"/>
      <c r="BL112" s="790"/>
      <c r="BM112" s="790"/>
      <c r="BN112" s="790"/>
      <c r="BO112" s="790"/>
      <c r="BP112" s="791"/>
      <c r="BQ112" s="856">
        <v>4232337</v>
      </c>
      <c r="BR112" s="857"/>
      <c r="BS112" s="857"/>
      <c r="BT112" s="857"/>
      <c r="BU112" s="857"/>
      <c r="BV112" s="857">
        <v>4231015</v>
      </c>
      <c r="BW112" s="857"/>
      <c r="BX112" s="857"/>
      <c r="BY112" s="857"/>
      <c r="BZ112" s="857"/>
      <c r="CA112" s="857">
        <v>4181595</v>
      </c>
      <c r="CB112" s="857"/>
      <c r="CC112" s="857"/>
      <c r="CD112" s="857"/>
      <c r="CE112" s="857"/>
      <c r="CF112" s="918">
        <v>71.5</v>
      </c>
      <c r="CG112" s="919"/>
      <c r="CH112" s="919"/>
      <c r="CI112" s="919"/>
      <c r="CJ112" s="919"/>
      <c r="CK112" s="974"/>
      <c r="CL112" s="861"/>
      <c r="CM112" s="864" t="s">
        <v>440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434</v>
      </c>
      <c r="DH112" s="857"/>
      <c r="DI112" s="857"/>
      <c r="DJ112" s="857"/>
      <c r="DK112" s="857"/>
      <c r="DL112" s="857" t="s">
        <v>434</v>
      </c>
      <c r="DM112" s="857"/>
      <c r="DN112" s="857"/>
      <c r="DO112" s="857"/>
      <c r="DP112" s="857"/>
      <c r="DQ112" s="857" t="s">
        <v>434</v>
      </c>
      <c r="DR112" s="857"/>
      <c r="DS112" s="857"/>
      <c r="DT112" s="857"/>
      <c r="DU112" s="857"/>
      <c r="DV112" s="834" t="s">
        <v>434</v>
      </c>
      <c r="DW112" s="834"/>
      <c r="DX112" s="834"/>
      <c r="DY112" s="834"/>
      <c r="DZ112" s="835"/>
    </row>
    <row r="113" spans="1:130" s="246" customFormat="1" ht="26.25" customHeight="1" x14ac:dyDescent="0.15">
      <c r="A113" s="961"/>
      <c r="B113" s="962"/>
      <c r="C113" s="790" t="s">
        <v>441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253260</v>
      </c>
      <c r="AB113" s="966"/>
      <c r="AC113" s="966"/>
      <c r="AD113" s="966"/>
      <c r="AE113" s="967"/>
      <c r="AF113" s="968">
        <v>260203</v>
      </c>
      <c r="AG113" s="966"/>
      <c r="AH113" s="966"/>
      <c r="AI113" s="966"/>
      <c r="AJ113" s="967"/>
      <c r="AK113" s="968">
        <v>261022</v>
      </c>
      <c r="AL113" s="966"/>
      <c r="AM113" s="966"/>
      <c r="AN113" s="966"/>
      <c r="AO113" s="967"/>
      <c r="AP113" s="969">
        <v>4.5</v>
      </c>
      <c r="AQ113" s="970"/>
      <c r="AR113" s="970"/>
      <c r="AS113" s="970"/>
      <c r="AT113" s="971"/>
      <c r="AU113" s="979"/>
      <c r="AV113" s="980"/>
      <c r="AW113" s="980"/>
      <c r="AX113" s="980"/>
      <c r="AY113" s="980"/>
      <c r="AZ113" s="855" t="s">
        <v>442</v>
      </c>
      <c r="BA113" s="790"/>
      <c r="BB113" s="790"/>
      <c r="BC113" s="790"/>
      <c r="BD113" s="790"/>
      <c r="BE113" s="790"/>
      <c r="BF113" s="790"/>
      <c r="BG113" s="790"/>
      <c r="BH113" s="790"/>
      <c r="BI113" s="790"/>
      <c r="BJ113" s="790"/>
      <c r="BK113" s="790"/>
      <c r="BL113" s="790"/>
      <c r="BM113" s="790"/>
      <c r="BN113" s="790"/>
      <c r="BO113" s="790"/>
      <c r="BP113" s="791"/>
      <c r="BQ113" s="856">
        <v>576934</v>
      </c>
      <c r="BR113" s="857"/>
      <c r="BS113" s="857"/>
      <c r="BT113" s="857"/>
      <c r="BU113" s="857"/>
      <c r="BV113" s="857">
        <v>541086</v>
      </c>
      <c r="BW113" s="857"/>
      <c r="BX113" s="857"/>
      <c r="BY113" s="857"/>
      <c r="BZ113" s="857"/>
      <c r="CA113" s="857">
        <v>530704</v>
      </c>
      <c r="CB113" s="857"/>
      <c r="CC113" s="857"/>
      <c r="CD113" s="857"/>
      <c r="CE113" s="857"/>
      <c r="CF113" s="918">
        <v>9.1</v>
      </c>
      <c r="CG113" s="919"/>
      <c r="CH113" s="919"/>
      <c r="CI113" s="919"/>
      <c r="CJ113" s="919"/>
      <c r="CK113" s="974"/>
      <c r="CL113" s="861"/>
      <c r="CM113" s="864" t="s">
        <v>443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434</v>
      </c>
      <c r="DH113" s="820"/>
      <c r="DI113" s="820"/>
      <c r="DJ113" s="820"/>
      <c r="DK113" s="821"/>
      <c r="DL113" s="822" t="s">
        <v>434</v>
      </c>
      <c r="DM113" s="820"/>
      <c r="DN113" s="820"/>
      <c r="DO113" s="820"/>
      <c r="DP113" s="821"/>
      <c r="DQ113" s="822" t="s">
        <v>434</v>
      </c>
      <c r="DR113" s="820"/>
      <c r="DS113" s="820"/>
      <c r="DT113" s="820"/>
      <c r="DU113" s="821"/>
      <c r="DV113" s="867" t="s">
        <v>434</v>
      </c>
      <c r="DW113" s="868"/>
      <c r="DX113" s="868"/>
      <c r="DY113" s="868"/>
      <c r="DZ113" s="869"/>
    </row>
    <row r="114" spans="1:130" s="246" customFormat="1" ht="26.25" customHeight="1" x14ac:dyDescent="0.15">
      <c r="A114" s="961"/>
      <c r="B114" s="962"/>
      <c r="C114" s="790" t="s">
        <v>444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48381</v>
      </c>
      <c r="AB114" s="820"/>
      <c r="AC114" s="820"/>
      <c r="AD114" s="820"/>
      <c r="AE114" s="821"/>
      <c r="AF114" s="822">
        <v>49422</v>
      </c>
      <c r="AG114" s="820"/>
      <c r="AH114" s="820"/>
      <c r="AI114" s="820"/>
      <c r="AJ114" s="821"/>
      <c r="AK114" s="822">
        <v>51434</v>
      </c>
      <c r="AL114" s="820"/>
      <c r="AM114" s="820"/>
      <c r="AN114" s="820"/>
      <c r="AO114" s="821"/>
      <c r="AP114" s="867">
        <v>0.9</v>
      </c>
      <c r="AQ114" s="868"/>
      <c r="AR114" s="868"/>
      <c r="AS114" s="868"/>
      <c r="AT114" s="869"/>
      <c r="AU114" s="979"/>
      <c r="AV114" s="980"/>
      <c r="AW114" s="980"/>
      <c r="AX114" s="980"/>
      <c r="AY114" s="980"/>
      <c r="AZ114" s="855" t="s">
        <v>445</v>
      </c>
      <c r="BA114" s="790"/>
      <c r="BB114" s="790"/>
      <c r="BC114" s="790"/>
      <c r="BD114" s="790"/>
      <c r="BE114" s="790"/>
      <c r="BF114" s="790"/>
      <c r="BG114" s="790"/>
      <c r="BH114" s="790"/>
      <c r="BI114" s="790"/>
      <c r="BJ114" s="790"/>
      <c r="BK114" s="790"/>
      <c r="BL114" s="790"/>
      <c r="BM114" s="790"/>
      <c r="BN114" s="790"/>
      <c r="BO114" s="790"/>
      <c r="BP114" s="791"/>
      <c r="BQ114" s="856">
        <v>806235</v>
      </c>
      <c r="BR114" s="857"/>
      <c r="BS114" s="857"/>
      <c r="BT114" s="857"/>
      <c r="BU114" s="857"/>
      <c r="BV114" s="857">
        <v>751120</v>
      </c>
      <c r="BW114" s="857"/>
      <c r="BX114" s="857"/>
      <c r="BY114" s="857"/>
      <c r="BZ114" s="857"/>
      <c r="CA114" s="857">
        <v>682475</v>
      </c>
      <c r="CB114" s="857"/>
      <c r="CC114" s="857"/>
      <c r="CD114" s="857"/>
      <c r="CE114" s="857"/>
      <c r="CF114" s="918">
        <v>11.7</v>
      </c>
      <c r="CG114" s="919"/>
      <c r="CH114" s="919"/>
      <c r="CI114" s="919"/>
      <c r="CJ114" s="919"/>
      <c r="CK114" s="974"/>
      <c r="CL114" s="861"/>
      <c r="CM114" s="864" t="s">
        <v>446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434</v>
      </c>
      <c r="DH114" s="820"/>
      <c r="DI114" s="820"/>
      <c r="DJ114" s="820"/>
      <c r="DK114" s="821"/>
      <c r="DL114" s="822" t="s">
        <v>434</v>
      </c>
      <c r="DM114" s="820"/>
      <c r="DN114" s="820"/>
      <c r="DO114" s="820"/>
      <c r="DP114" s="821"/>
      <c r="DQ114" s="822" t="s">
        <v>434</v>
      </c>
      <c r="DR114" s="820"/>
      <c r="DS114" s="820"/>
      <c r="DT114" s="820"/>
      <c r="DU114" s="821"/>
      <c r="DV114" s="867" t="s">
        <v>434</v>
      </c>
      <c r="DW114" s="868"/>
      <c r="DX114" s="868"/>
      <c r="DY114" s="868"/>
      <c r="DZ114" s="869"/>
    </row>
    <row r="115" spans="1:130" s="246" customFormat="1" ht="26.25" customHeight="1" x14ac:dyDescent="0.15">
      <c r="A115" s="961"/>
      <c r="B115" s="962"/>
      <c r="C115" s="790" t="s">
        <v>447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434</v>
      </c>
      <c r="AB115" s="966"/>
      <c r="AC115" s="966"/>
      <c r="AD115" s="966"/>
      <c r="AE115" s="967"/>
      <c r="AF115" s="968" t="s">
        <v>434</v>
      </c>
      <c r="AG115" s="966"/>
      <c r="AH115" s="966"/>
      <c r="AI115" s="966"/>
      <c r="AJ115" s="967"/>
      <c r="AK115" s="968" t="s">
        <v>434</v>
      </c>
      <c r="AL115" s="966"/>
      <c r="AM115" s="966"/>
      <c r="AN115" s="966"/>
      <c r="AO115" s="967"/>
      <c r="AP115" s="969" t="s">
        <v>434</v>
      </c>
      <c r="AQ115" s="970"/>
      <c r="AR115" s="970"/>
      <c r="AS115" s="970"/>
      <c r="AT115" s="971"/>
      <c r="AU115" s="979"/>
      <c r="AV115" s="980"/>
      <c r="AW115" s="980"/>
      <c r="AX115" s="980"/>
      <c r="AY115" s="980"/>
      <c r="AZ115" s="855" t="s">
        <v>448</v>
      </c>
      <c r="BA115" s="790"/>
      <c r="BB115" s="790"/>
      <c r="BC115" s="790"/>
      <c r="BD115" s="790"/>
      <c r="BE115" s="790"/>
      <c r="BF115" s="790"/>
      <c r="BG115" s="790"/>
      <c r="BH115" s="790"/>
      <c r="BI115" s="790"/>
      <c r="BJ115" s="790"/>
      <c r="BK115" s="790"/>
      <c r="BL115" s="790"/>
      <c r="BM115" s="790"/>
      <c r="BN115" s="790"/>
      <c r="BO115" s="790"/>
      <c r="BP115" s="791"/>
      <c r="BQ115" s="856" t="s">
        <v>434</v>
      </c>
      <c r="BR115" s="857"/>
      <c r="BS115" s="857"/>
      <c r="BT115" s="857"/>
      <c r="BU115" s="857"/>
      <c r="BV115" s="857" t="s">
        <v>434</v>
      </c>
      <c r="BW115" s="857"/>
      <c r="BX115" s="857"/>
      <c r="BY115" s="857"/>
      <c r="BZ115" s="857"/>
      <c r="CA115" s="857" t="s">
        <v>434</v>
      </c>
      <c r="CB115" s="857"/>
      <c r="CC115" s="857"/>
      <c r="CD115" s="857"/>
      <c r="CE115" s="857"/>
      <c r="CF115" s="918" t="s">
        <v>130</v>
      </c>
      <c r="CG115" s="919"/>
      <c r="CH115" s="919"/>
      <c r="CI115" s="919"/>
      <c r="CJ115" s="919"/>
      <c r="CK115" s="974"/>
      <c r="CL115" s="861"/>
      <c r="CM115" s="855" t="s">
        <v>449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434</v>
      </c>
      <c r="DH115" s="820"/>
      <c r="DI115" s="820"/>
      <c r="DJ115" s="820"/>
      <c r="DK115" s="821"/>
      <c r="DL115" s="822" t="s">
        <v>434</v>
      </c>
      <c r="DM115" s="820"/>
      <c r="DN115" s="820"/>
      <c r="DO115" s="820"/>
      <c r="DP115" s="821"/>
      <c r="DQ115" s="822" t="s">
        <v>434</v>
      </c>
      <c r="DR115" s="820"/>
      <c r="DS115" s="820"/>
      <c r="DT115" s="820"/>
      <c r="DU115" s="821"/>
      <c r="DV115" s="867" t="s">
        <v>434</v>
      </c>
      <c r="DW115" s="868"/>
      <c r="DX115" s="868"/>
      <c r="DY115" s="868"/>
      <c r="DZ115" s="869"/>
    </row>
    <row r="116" spans="1:130" s="246" customFormat="1" ht="26.25" customHeight="1" x14ac:dyDescent="0.15">
      <c r="A116" s="963"/>
      <c r="B116" s="964"/>
      <c r="C116" s="923" t="s">
        <v>450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90</v>
      </c>
      <c r="AB116" s="820"/>
      <c r="AC116" s="820"/>
      <c r="AD116" s="820"/>
      <c r="AE116" s="821"/>
      <c r="AF116" s="822" t="s">
        <v>434</v>
      </c>
      <c r="AG116" s="820"/>
      <c r="AH116" s="820"/>
      <c r="AI116" s="820"/>
      <c r="AJ116" s="821"/>
      <c r="AK116" s="822" t="s">
        <v>434</v>
      </c>
      <c r="AL116" s="820"/>
      <c r="AM116" s="820"/>
      <c r="AN116" s="820"/>
      <c r="AO116" s="821"/>
      <c r="AP116" s="867" t="s">
        <v>434</v>
      </c>
      <c r="AQ116" s="868"/>
      <c r="AR116" s="868"/>
      <c r="AS116" s="868"/>
      <c r="AT116" s="869"/>
      <c r="AU116" s="979"/>
      <c r="AV116" s="980"/>
      <c r="AW116" s="980"/>
      <c r="AX116" s="980"/>
      <c r="AY116" s="980"/>
      <c r="AZ116" s="906" t="s">
        <v>451</v>
      </c>
      <c r="BA116" s="907"/>
      <c r="BB116" s="907"/>
      <c r="BC116" s="907"/>
      <c r="BD116" s="907"/>
      <c r="BE116" s="907"/>
      <c r="BF116" s="907"/>
      <c r="BG116" s="907"/>
      <c r="BH116" s="907"/>
      <c r="BI116" s="907"/>
      <c r="BJ116" s="907"/>
      <c r="BK116" s="907"/>
      <c r="BL116" s="907"/>
      <c r="BM116" s="907"/>
      <c r="BN116" s="907"/>
      <c r="BO116" s="907"/>
      <c r="BP116" s="908"/>
      <c r="BQ116" s="856" t="s">
        <v>434</v>
      </c>
      <c r="BR116" s="857"/>
      <c r="BS116" s="857"/>
      <c r="BT116" s="857"/>
      <c r="BU116" s="857"/>
      <c r="BV116" s="857" t="s">
        <v>434</v>
      </c>
      <c r="BW116" s="857"/>
      <c r="BX116" s="857"/>
      <c r="BY116" s="857"/>
      <c r="BZ116" s="857"/>
      <c r="CA116" s="857" t="s">
        <v>434</v>
      </c>
      <c r="CB116" s="857"/>
      <c r="CC116" s="857"/>
      <c r="CD116" s="857"/>
      <c r="CE116" s="857"/>
      <c r="CF116" s="918" t="s">
        <v>434</v>
      </c>
      <c r="CG116" s="919"/>
      <c r="CH116" s="919"/>
      <c r="CI116" s="919"/>
      <c r="CJ116" s="919"/>
      <c r="CK116" s="974"/>
      <c r="CL116" s="861"/>
      <c r="CM116" s="864" t="s">
        <v>452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434</v>
      </c>
      <c r="DH116" s="820"/>
      <c r="DI116" s="820"/>
      <c r="DJ116" s="820"/>
      <c r="DK116" s="821"/>
      <c r="DL116" s="822" t="s">
        <v>434</v>
      </c>
      <c r="DM116" s="820"/>
      <c r="DN116" s="820"/>
      <c r="DO116" s="820"/>
      <c r="DP116" s="821"/>
      <c r="DQ116" s="822" t="s">
        <v>130</v>
      </c>
      <c r="DR116" s="820"/>
      <c r="DS116" s="820"/>
      <c r="DT116" s="820"/>
      <c r="DU116" s="821"/>
      <c r="DV116" s="867" t="s">
        <v>434</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453</v>
      </c>
      <c r="Z117" s="946"/>
      <c r="AA117" s="951">
        <v>1342833</v>
      </c>
      <c r="AB117" s="952"/>
      <c r="AC117" s="952"/>
      <c r="AD117" s="952"/>
      <c r="AE117" s="953"/>
      <c r="AF117" s="954">
        <v>1340952</v>
      </c>
      <c r="AG117" s="952"/>
      <c r="AH117" s="952"/>
      <c r="AI117" s="952"/>
      <c r="AJ117" s="953"/>
      <c r="AK117" s="954">
        <v>1302275</v>
      </c>
      <c r="AL117" s="952"/>
      <c r="AM117" s="952"/>
      <c r="AN117" s="952"/>
      <c r="AO117" s="953"/>
      <c r="AP117" s="955"/>
      <c r="AQ117" s="956"/>
      <c r="AR117" s="956"/>
      <c r="AS117" s="956"/>
      <c r="AT117" s="957"/>
      <c r="AU117" s="979"/>
      <c r="AV117" s="980"/>
      <c r="AW117" s="980"/>
      <c r="AX117" s="980"/>
      <c r="AY117" s="980"/>
      <c r="AZ117" s="906" t="s">
        <v>454</v>
      </c>
      <c r="BA117" s="907"/>
      <c r="BB117" s="907"/>
      <c r="BC117" s="907"/>
      <c r="BD117" s="907"/>
      <c r="BE117" s="907"/>
      <c r="BF117" s="907"/>
      <c r="BG117" s="907"/>
      <c r="BH117" s="907"/>
      <c r="BI117" s="907"/>
      <c r="BJ117" s="907"/>
      <c r="BK117" s="907"/>
      <c r="BL117" s="907"/>
      <c r="BM117" s="907"/>
      <c r="BN117" s="907"/>
      <c r="BO117" s="907"/>
      <c r="BP117" s="908"/>
      <c r="BQ117" s="856" t="s">
        <v>130</v>
      </c>
      <c r="BR117" s="857"/>
      <c r="BS117" s="857"/>
      <c r="BT117" s="857"/>
      <c r="BU117" s="857"/>
      <c r="BV117" s="857" t="s">
        <v>130</v>
      </c>
      <c r="BW117" s="857"/>
      <c r="BX117" s="857"/>
      <c r="BY117" s="857"/>
      <c r="BZ117" s="857"/>
      <c r="CA117" s="857" t="s">
        <v>130</v>
      </c>
      <c r="CB117" s="857"/>
      <c r="CC117" s="857"/>
      <c r="CD117" s="857"/>
      <c r="CE117" s="857"/>
      <c r="CF117" s="918" t="s">
        <v>130</v>
      </c>
      <c r="CG117" s="919"/>
      <c r="CH117" s="919"/>
      <c r="CI117" s="919"/>
      <c r="CJ117" s="919"/>
      <c r="CK117" s="974"/>
      <c r="CL117" s="861"/>
      <c r="CM117" s="864" t="s">
        <v>455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130</v>
      </c>
      <c r="DH117" s="820"/>
      <c r="DI117" s="820"/>
      <c r="DJ117" s="820"/>
      <c r="DK117" s="821"/>
      <c r="DL117" s="822" t="s">
        <v>130</v>
      </c>
      <c r="DM117" s="820"/>
      <c r="DN117" s="820"/>
      <c r="DO117" s="820"/>
      <c r="DP117" s="821"/>
      <c r="DQ117" s="822" t="s">
        <v>456</v>
      </c>
      <c r="DR117" s="820"/>
      <c r="DS117" s="820"/>
      <c r="DT117" s="820"/>
      <c r="DU117" s="821"/>
      <c r="DV117" s="867" t="s">
        <v>130</v>
      </c>
      <c r="DW117" s="868"/>
      <c r="DX117" s="868"/>
      <c r="DY117" s="868"/>
      <c r="DZ117" s="869"/>
    </row>
    <row r="118" spans="1:130" s="246" customFormat="1" ht="26.25" customHeight="1" x14ac:dyDescent="0.15">
      <c r="A118" s="944" t="s">
        <v>427</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425</v>
      </c>
      <c r="AB118" s="945"/>
      <c r="AC118" s="945"/>
      <c r="AD118" s="945"/>
      <c r="AE118" s="946"/>
      <c r="AF118" s="947" t="s">
        <v>303</v>
      </c>
      <c r="AG118" s="945"/>
      <c r="AH118" s="945"/>
      <c r="AI118" s="945"/>
      <c r="AJ118" s="946"/>
      <c r="AK118" s="947" t="s">
        <v>302</v>
      </c>
      <c r="AL118" s="945"/>
      <c r="AM118" s="945"/>
      <c r="AN118" s="945"/>
      <c r="AO118" s="946"/>
      <c r="AP118" s="948" t="s">
        <v>426</v>
      </c>
      <c r="AQ118" s="949"/>
      <c r="AR118" s="949"/>
      <c r="AS118" s="949"/>
      <c r="AT118" s="950"/>
      <c r="AU118" s="979"/>
      <c r="AV118" s="980"/>
      <c r="AW118" s="980"/>
      <c r="AX118" s="980"/>
      <c r="AY118" s="980"/>
      <c r="AZ118" s="922" t="s">
        <v>457</v>
      </c>
      <c r="BA118" s="923"/>
      <c r="BB118" s="923"/>
      <c r="BC118" s="923"/>
      <c r="BD118" s="923"/>
      <c r="BE118" s="923"/>
      <c r="BF118" s="923"/>
      <c r="BG118" s="923"/>
      <c r="BH118" s="923"/>
      <c r="BI118" s="923"/>
      <c r="BJ118" s="923"/>
      <c r="BK118" s="923"/>
      <c r="BL118" s="923"/>
      <c r="BM118" s="923"/>
      <c r="BN118" s="923"/>
      <c r="BO118" s="923"/>
      <c r="BP118" s="924"/>
      <c r="BQ118" s="925" t="s">
        <v>458</v>
      </c>
      <c r="BR118" s="888"/>
      <c r="BS118" s="888"/>
      <c r="BT118" s="888"/>
      <c r="BU118" s="888"/>
      <c r="BV118" s="888" t="s">
        <v>459</v>
      </c>
      <c r="BW118" s="888"/>
      <c r="BX118" s="888"/>
      <c r="BY118" s="888"/>
      <c r="BZ118" s="888"/>
      <c r="CA118" s="888" t="s">
        <v>456</v>
      </c>
      <c r="CB118" s="888"/>
      <c r="CC118" s="888"/>
      <c r="CD118" s="888"/>
      <c r="CE118" s="888"/>
      <c r="CF118" s="918" t="s">
        <v>460</v>
      </c>
      <c r="CG118" s="919"/>
      <c r="CH118" s="919"/>
      <c r="CI118" s="919"/>
      <c r="CJ118" s="919"/>
      <c r="CK118" s="974"/>
      <c r="CL118" s="861"/>
      <c r="CM118" s="864" t="s">
        <v>461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456</v>
      </c>
      <c r="DH118" s="820"/>
      <c r="DI118" s="820"/>
      <c r="DJ118" s="820"/>
      <c r="DK118" s="821"/>
      <c r="DL118" s="822" t="s">
        <v>462</v>
      </c>
      <c r="DM118" s="820"/>
      <c r="DN118" s="820"/>
      <c r="DO118" s="820"/>
      <c r="DP118" s="821"/>
      <c r="DQ118" s="822" t="s">
        <v>130</v>
      </c>
      <c r="DR118" s="820"/>
      <c r="DS118" s="820"/>
      <c r="DT118" s="820"/>
      <c r="DU118" s="821"/>
      <c r="DV118" s="867" t="s">
        <v>462</v>
      </c>
      <c r="DW118" s="868"/>
      <c r="DX118" s="868"/>
      <c r="DY118" s="868"/>
      <c r="DZ118" s="869"/>
    </row>
    <row r="119" spans="1:130" s="246" customFormat="1" ht="26.25" customHeight="1" x14ac:dyDescent="0.15">
      <c r="A119" s="858" t="s">
        <v>430</v>
      </c>
      <c r="B119" s="859"/>
      <c r="C119" s="934" t="s">
        <v>431</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456</v>
      </c>
      <c r="AB119" s="938"/>
      <c r="AC119" s="938"/>
      <c r="AD119" s="938"/>
      <c r="AE119" s="939"/>
      <c r="AF119" s="940" t="s">
        <v>130</v>
      </c>
      <c r="AG119" s="938"/>
      <c r="AH119" s="938"/>
      <c r="AI119" s="938"/>
      <c r="AJ119" s="939"/>
      <c r="AK119" s="940" t="s">
        <v>130</v>
      </c>
      <c r="AL119" s="938"/>
      <c r="AM119" s="938"/>
      <c r="AN119" s="938"/>
      <c r="AO119" s="939"/>
      <c r="AP119" s="941" t="s">
        <v>130</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463</v>
      </c>
      <c r="BP119" s="921"/>
      <c r="BQ119" s="925">
        <v>16589183</v>
      </c>
      <c r="BR119" s="888"/>
      <c r="BS119" s="888"/>
      <c r="BT119" s="888"/>
      <c r="BU119" s="888"/>
      <c r="BV119" s="888">
        <v>16589461</v>
      </c>
      <c r="BW119" s="888"/>
      <c r="BX119" s="888"/>
      <c r="BY119" s="888"/>
      <c r="BZ119" s="888"/>
      <c r="CA119" s="888">
        <v>16467018</v>
      </c>
      <c r="CB119" s="888"/>
      <c r="CC119" s="888"/>
      <c r="CD119" s="888"/>
      <c r="CE119" s="888"/>
      <c r="CF119" s="786"/>
      <c r="CG119" s="787"/>
      <c r="CH119" s="787"/>
      <c r="CI119" s="787"/>
      <c r="CJ119" s="877"/>
      <c r="CK119" s="975"/>
      <c r="CL119" s="863"/>
      <c r="CM119" s="881" t="s">
        <v>464</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130</v>
      </c>
      <c r="DH119" s="803"/>
      <c r="DI119" s="803"/>
      <c r="DJ119" s="803"/>
      <c r="DK119" s="804"/>
      <c r="DL119" s="805" t="s">
        <v>130</v>
      </c>
      <c r="DM119" s="803"/>
      <c r="DN119" s="803"/>
      <c r="DO119" s="803"/>
      <c r="DP119" s="804"/>
      <c r="DQ119" s="805" t="s">
        <v>456</v>
      </c>
      <c r="DR119" s="803"/>
      <c r="DS119" s="803"/>
      <c r="DT119" s="803"/>
      <c r="DU119" s="804"/>
      <c r="DV119" s="891" t="s">
        <v>462</v>
      </c>
      <c r="DW119" s="892"/>
      <c r="DX119" s="892"/>
      <c r="DY119" s="892"/>
      <c r="DZ119" s="893"/>
    </row>
    <row r="120" spans="1:130" s="246" customFormat="1" ht="26.25" customHeight="1" x14ac:dyDescent="0.15">
      <c r="A120" s="860"/>
      <c r="B120" s="861"/>
      <c r="C120" s="864" t="s">
        <v>436</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460</v>
      </c>
      <c r="AB120" s="820"/>
      <c r="AC120" s="820"/>
      <c r="AD120" s="820"/>
      <c r="AE120" s="821"/>
      <c r="AF120" s="822" t="s">
        <v>456</v>
      </c>
      <c r="AG120" s="820"/>
      <c r="AH120" s="820"/>
      <c r="AI120" s="820"/>
      <c r="AJ120" s="821"/>
      <c r="AK120" s="822" t="s">
        <v>458</v>
      </c>
      <c r="AL120" s="820"/>
      <c r="AM120" s="820"/>
      <c r="AN120" s="820"/>
      <c r="AO120" s="821"/>
      <c r="AP120" s="867" t="s">
        <v>130</v>
      </c>
      <c r="AQ120" s="868"/>
      <c r="AR120" s="868"/>
      <c r="AS120" s="868"/>
      <c r="AT120" s="869"/>
      <c r="AU120" s="926" t="s">
        <v>465</v>
      </c>
      <c r="AV120" s="927"/>
      <c r="AW120" s="927"/>
      <c r="AX120" s="927"/>
      <c r="AY120" s="928"/>
      <c r="AZ120" s="903" t="s">
        <v>466</v>
      </c>
      <c r="BA120" s="848"/>
      <c r="BB120" s="848"/>
      <c r="BC120" s="848"/>
      <c r="BD120" s="848"/>
      <c r="BE120" s="848"/>
      <c r="BF120" s="848"/>
      <c r="BG120" s="848"/>
      <c r="BH120" s="848"/>
      <c r="BI120" s="848"/>
      <c r="BJ120" s="848"/>
      <c r="BK120" s="848"/>
      <c r="BL120" s="848"/>
      <c r="BM120" s="848"/>
      <c r="BN120" s="848"/>
      <c r="BO120" s="848"/>
      <c r="BP120" s="849"/>
      <c r="BQ120" s="904">
        <v>2132878</v>
      </c>
      <c r="BR120" s="885"/>
      <c r="BS120" s="885"/>
      <c r="BT120" s="885"/>
      <c r="BU120" s="885"/>
      <c r="BV120" s="885">
        <v>2187743</v>
      </c>
      <c r="BW120" s="885"/>
      <c r="BX120" s="885"/>
      <c r="BY120" s="885"/>
      <c r="BZ120" s="885"/>
      <c r="CA120" s="885">
        <v>2141059</v>
      </c>
      <c r="CB120" s="885"/>
      <c r="CC120" s="885"/>
      <c r="CD120" s="885"/>
      <c r="CE120" s="885"/>
      <c r="CF120" s="909">
        <v>36.6</v>
      </c>
      <c r="CG120" s="910"/>
      <c r="CH120" s="910"/>
      <c r="CI120" s="910"/>
      <c r="CJ120" s="910"/>
      <c r="CK120" s="911" t="s">
        <v>467</v>
      </c>
      <c r="CL120" s="895"/>
      <c r="CM120" s="895"/>
      <c r="CN120" s="895"/>
      <c r="CO120" s="896"/>
      <c r="CP120" s="915" t="s">
        <v>468</v>
      </c>
      <c r="CQ120" s="916"/>
      <c r="CR120" s="916"/>
      <c r="CS120" s="916"/>
      <c r="CT120" s="916"/>
      <c r="CU120" s="916"/>
      <c r="CV120" s="916"/>
      <c r="CW120" s="916"/>
      <c r="CX120" s="916"/>
      <c r="CY120" s="916"/>
      <c r="CZ120" s="916"/>
      <c r="DA120" s="916"/>
      <c r="DB120" s="916"/>
      <c r="DC120" s="916"/>
      <c r="DD120" s="916"/>
      <c r="DE120" s="916"/>
      <c r="DF120" s="917"/>
      <c r="DG120" s="904">
        <v>4220450</v>
      </c>
      <c r="DH120" s="885"/>
      <c r="DI120" s="885"/>
      <c r="DJ120" s="885"/>
      <c r="DK120" s="885"/>
      <c r="DL120" s="885">
        <v>4219109</v>
      </c>
      <c r="DM120" s="885"/>
      <c r="DN120" s="885"/>
      <c r="DO120" s="885"/>
      <c r="DP120" s="885"/>
      <c r="DQ120" s="885">
        <v>4169824</v>
      </c>
      <c r="DR120" s="885"/>
      <c r="DS120" s="885"/>
      <c r="DT120" s="885"/>
      <c r="DU120" s="885"/>
      <c r="DV120" s="886">
        <v>71.3</v>
      </c>
      <c r="DW120" s="886"/>
      <c r="DX120" s="886"/>
      <c r="DY120" s="886"/>
      <c r="DZ120" s="887"/>
    </row>
    <row r="121" spans="1:130" s="246" customFormat="1" ht="26.25" customHeight="1" x14ac:dyDescent="0.15">
      <c r="A121" s="860"/>
      <c r="B121" s="861"/>
      <c r="C121" s="906" t="s">
        <v>469</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456</v>
      </c>
      <c r="AB121" s="820"/>
      <c r="AC121" s="820"/>
      <c r="AD121" s="820"/>
      <c r="AE121" s="821"/>
      <c r="AF121" s="822" t="s">
        <v>130</v>
      </c>
      <c r="AG121" s="820"/>
      <c r="AH121" s="820"/>
      <c r="AI121" s="820"/>
      <c r="AJ121" s="821"/>
      <c r="AK121" s="822" t="s">
        <v>130</v>
      </c>
      <c r="AL121" s="820"/>
      <c r="AM121" s="820"/>
      <c r="AN121" s="820"/>
      <c r="AO121" s="821"/>
      <c r="AP121" s="867" t="s">
        <v>456</v>
      </c>
      <c r="AQ121" s="868"/>
      <c r="AR121" s="868"/>
      <c r="AS121" s="868"/>
      <c r="AT121" s="869"/>
      <c r="AU121" s="929"/>
      <c r="AV121" s="930"/>
      <c r="AW121" s="930"/>
      <c r="AX121" s="930"/>
      <c r="AY121" s="931"/>
      <c r="AZ121" s="855" t="s">
        <v>470</v>
      </c>
      <c r="BA121" s="790"/>
      <c r="BB121" s="790"/>
      <c r="BC121" s="790"/>
      <c r="BD121" s="790"/>
      <c r="BE121" s="790"/>
      <c r="BF121" s="790"/>
      <c r="BG121" s="790"/>
      <c r="BH121" s="790"/>
      <c r="BI121" s="790"/>
      <c r="BJ121" s="790"/>
      <c r="BK121" s="790"/>
      <c r="BL121" s="790"/>
      <c r="BM121" s="790"/>
      <c r="BN121" s="790"/>
      <c r="BO121" s="790"/>
      <c r="BP121" s="791"/>
      <c r="BQ121" s="856" t="s">
        <v>458</v>
      </c>
      <c r="BR121" s="857"/>
      <c r="BS121" s="857"/>
      <c r="BT121" s="857"/>
      <c r="BU121" s="857"/>
      <c r="BV121" s="857" t="s">
        <v>460</v>
      </c>
      <c r="BW121" s="857"/>
      <c r="BX121" s="857"/>
      <c r="BY121" s="857"/>
      <c r="BZ121" s="857"/>
      <c r="CA121" s="857" t="s">
        <v>130</v>
      </c>
      <c r="CB121" s="857"/>
      <c r="CC121" s="857"/>
      <c r="CD121" s="857"/>
      <c r="CE121" s="857"/>
      <c r="CF121" s="918" t="s">
        <v>458</v>
      </c>
      <c r="CG121" s="919"/>
      <c r="CH121" s="919"/>
      <c r="CI121" s="919"/>
      <c r="CJ121" s="919"/>
      <c r="CK121" s="912"/>
      <c r="CL121" s="898"/>
      <c r="CM121" s="898"/>
      <c r="CN121" s="898"/>
      <c r="CO121" s="899"/>
      <c r="CP121" s="878" t="s">
        <v>471</v>
      </c>
      <c r="CQ121" s="879"/>
      <c r="CR121" s="879"/>
      <c r="CS121" s="879"/>
      <c r="CT121" s="879"/>
      <c r="CU121" s="879"/>
      <c r="CV121" s="879"/>
      <c r="CW121" s="879"/>
      <c r="CX121" s="879"/>
      <c r="CY121" s="879"/>
      <c r="CZ121" s="879"/>
      <c r="DA121" s="879"/>
      <c r="DB121" s="879"/>
      <c r="DC121" s="879"/>
      <c r="DD121" s="879"/>
      <c r="DE121" s="879"/>
      <c r="DF121" s="880"/>
      <c r="DG121" s="856">
        <v>11887</v>
      </c>
      <c r="DH121" s="857"/>
      <c r="DI121" s="857"/>
      <c r="DJ121" s="857"/>
      <c r="DK121" s="857"/>
      <c r="DL121" s="857">
        <v>11906</v>
      </c>
      <c r="DM121" s="857"/>
      <c r="DN121" s="857"/>
      <c r="DO121" s="857"/>
      <c r="DP121" s="857"/>
      <c r="DQ121" s="857">
        <v>11771</v>
      </c>
      <c r="DR121" s="857"/>
      <c r="DS121" s="857"/>
      <c r="DT121" s="857"/>
      <c r="DU121" s="857"/>
      <c r="DV121" s="834">
        <v>0.2</v>
      </c>
      <c r="DW121" s="834"/>
      <c r="DX121" s="834"/>
      <c r="DY121" s="834"/>
      <c r="DZ121" s="835"/>
    </row>
    <row r="122" spans="1:130" s="246" customFormat="1" ht="26.25" customHeight="1" x14ac:dyDescent="0.15">
      <c r="A122" s="860"/>
      <c r="B122" s="861"/>
      <c r="C122" s="864" t="s">
        <v>446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130</v>
      </c>
      <c r="AB122" s="820"/>
      <c r="AC122" s="820"/>
      <c r="AD122" s="820"/>
      <c r="AE122" s="821"/>
      <c r="AF122" s="822" t="s">
        <v>456</v>
      </c>
      <c r="AG122" s="820"/>
      <c r="AH122" s="820"/>
      <c r="AI122" s="820"/>
      <c r="AJ122" s="821"/>
      <c r="AK122" s="822" t="s">
        <v>130</v>
      </c>
      <c r="AL122" s="820"/>
      <c r="AM122" s="820"/>
      <c r="AN122" s="820"/>
      <c r="AO122" s="821"/>
      <c r="AP122" s="867" t="s">
        <v>462</v>
      </c>
      <c r="AQ122" s="868"/>
      <c r="AR122" s="868"/>
      <c r="AS122" s="868"/>
      <c r="AT122" s="869"/>
      <c r="AU122" s="929"/>
      <c r="AV122" s="930"/>
      <c r="AW122" s="930"/>
      <c r="AX122" s="930"/>
      <c r="AY122" s="931"/>
      <c r="AZ122" s="922" t="s">
        <v>472</v>
      </c>
      <c r="BA122" s="923"/>
      <c r="BB122" s="923"/>
      <c r="BC122" s="923"/>
      <c r="BD122" s="923"/>
      <c r="BE122" s="923"/>
      <c r="BF122" s="923"/>
      <c r="BG122" s="923"/>
      <c r="BH122" s="923"/>
      <c r="BI122" s="923"/>
      <c r="BJ122" s="923"/>
      <c r="BK122" s="923"/>
      <c r="BL122" s="923"/>
      <c r="BM122" s="923"/>
      <c r="BN122" s="923"/>
      <c r="BO122" s="923"/>
      <c r="BP122" s="924"/>
      <c r="BQ122" s="925">
        <v>9799825</v>
      </c>
      <c r="BR122" s="888"/>
      <c r="BS122" s="888"/>
      <c r="BT122" s="888"/>
      <c r="BU122" s="888"/>
      <c r="BV122" s="888">
        <v>9850356</v>
      </c>
      <c r="BW122" s="888"/>
      <c r="BX122" s="888"/>
      <c r="BY122" s="888"/>
      <c r="BZ122" s="888"/>
      <c r="CA122" s="888">
        <v>9695825</v>
      </c>
      <c r="CB122" s="888"/>
      <c r="CC122" s="888"/>
      <c r="CD122" s="888"/>
      <c r="CE122" s="888"/>
      <c r="CF122" s="889">
        <v>165.8</v>
      </c>
      <c r="CG122" s="890"/>
      <c r="CH122" s="890"/>
      <c r="CI122" s="890"/>
      <c r="CJ122" s="890"/>
      <c r="CK122" s="912"/>
      <c r="CL122" s="898"/>
      <c r="CM122" s="898"/>
      <c r="CN122" s="898"/>
      <c r="CO122" s="899"/>
      <c r="CP122" s="878" t="s">
        <v>473</v>
      </c>
      <c r="CQ122" s="879"/>
      <c r="CR122" s="879"/>
      <c r="CS122" s="879"/>
      <c r="CT122" s="879"/>
      <c r="CU122" s="879"/>
      <c r="CV122" s="879"/>
      <c r="CW122" s="879"/>
      <c r="CX122" s="879"/>
      <c r="CY122" s="879"/>
      <c r="CZ122" s="879"/>
      <c r="DA122" s="879"/>
      <c r="DB122" s="879"/>
      <c r="DC122" s="879"/>
      <c r="DD122" s="879"/>
      <c r="DE122" s="879"/>
      <c r="DF122" s="880"/>
      <c r="DG122" s="856" t="s">
        <v>130</v>
      </c>
      <c r="DH122" s="857"/>
      <c r="DI122" s="857"/>
      <c r="DJ122" s="857"/>
      <c r="DK122" s="857"/>
      <c r="DL122" s="857" t="s">
        <v>456</v>
      </c>
      <c r="DM122" s="857"/>
      <c r="DN122" s="857"/>
      <c r="DO122" s="857"/>
      <c r="DP122" s="857"/>
      <c r="DQ122" s="857" t="s">
        <v>456</v>
      </c>
      <c r="DR122" s="857"/>
      <c r="DS122" s="857"/>
      <c r="DT122" s="857"/>
      <c r="DU122" s="857"/>
      <c r="DV122" s="834" t="s">
        <v>130</v>
      </c>
      <c r="DW122" s="834"/>
      <c r="DX122" s="834"/>
      <c r="DY122" s="834"/>
      <c r="DZ122" s="835"/>
    </row>
    <row r="123" spans="1:130" s="246" customFormat="1" ht="26.25" customHeight="1" x14ac:dyDescent="0.15">
      <c r="A123" s="860"/>
      <c r="B123" s="861"/>
      <c r="C123" s="864" t="s">
        <v>452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456</v>
      </c>
      <c r="AB123" s="820"/>
      <c r="AC123" s="820"/>
      <c r="AD123" s="820"/>
      <c r="AE123" s="821"/>
      <c r="AF123" s="822" t="s">
        <v>130</v>
      </c>
      <c r="AG123" s="820"/>
      <c r="AH123" s="820"/>
      <c r="AI123" s="820"/>
      <c r="AJ123" s="821"/>
      <c r="AK123" s="822" t="s">
        <v>456</v>
      </c>
      <c r="AL123" s="820"/>
      <c r="AM123" s="820"/>
      <c r="AN123" s="820"/>
      <c r="AO123" s="821"/>
      <c r="AP123" s="867" t="s">
        <v>130</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474</v>
      </c>
      <c r="BP123" s="921"/>
      <c r="BQ123" s="875">
        <v>11932703</v>
      </c>
      <c r="BR123" s="876"/>
      <c r="BS123" s="876"/>
      <c r="BT123" s="876"/>
      <c r="BU123" s="876"/>
      <c r="BV123" s="876">
        <v>12038099</v>
      </c>
      <c r="BW123" s="876"/>
      <c r="BX123" s="876"/>
      <c r="BY123" s="876"/>
      <c r="BZ123" s="876"/>
      <c r="CA123" s="876">
        <v>11836884</v>
      </c>
      <c r="CB123" s="876"/>
      <c r="CC123" s="876"/>
      <c r="CD123" s="876"/>
      <c r="CE123" s="876"/>
      <c r="CF123" s="786"/>
      <c r="CG123" s="787"/>
      <c r="CH123" s="787"/>
      <c r="CI123" s="787"/>
      <c r="CJ123" s="877"/>
      <c r="CK123" s="912"/>
      <c r="CL123" s="898"/>
      <c r="CM123" s="898"/>
      <c r="CN123" s="898"/>
      <c r="CO123" s="899"/>
      <c r="CP123" s="878" t="s">
        <v>475</v>
      </c>
      <c r="CQ123" s="879"/>
      <c r="CR123" s="879"/>
      <c r="CS123" s="879"/>
      <c r="CT123" s="879"/>
      <c r="CU123" s="879"/>
      <c r="CV123" s="879"/>
      <c r="CW123" s="879"/>
      <c r="CX123" s="879"/>
      <c r="CY123" s="879"/>
      <c r="CZ123" s="879"/>
      <c r="DA123" s="879"/>
      <c r="DB123" s="879"/>
      <c r="DC123" s="879"/>
      <c r="DD123" s="879"/>
      <c r="DE123" s="879"/>
      <c r="DF123" s="880"/>
      <c r="DG123" s="819" t="s">
        <v>130</v>
      </c>
      <c r="DH123" s="820"/>
      <c r="DI123" s="820"/>
      <c r="DJ123" s="820"/>
      <c r="DK123" s="821"/>
      <c r="DL123" s="822" t="s">
        <v>130</v>
      </c>
      <c r="DM123" s="820"/>
      <c r="DN123" s="820"/>
      <c r="DO123" s="820"/>
      <c r="DP123" s="821"/>
      <c r="DQ123" s="822" t="s">
        <v>458</v>
      </c>
      <c r="DR123" s="820"/>
      <c r="DS123" s="820"/>
      <c r="DT123" s="820"/>
      <c r="DU123" s="821"/>
      <c r="DV123" s="867" t="s">
        <v>130</v>
      </c>
      <c r="DW123" s="868"/>
      <c r="DX123" s="868"/>
      <c r="DY123" s="868"/>
      <c r="DZ123" s="869"/>
    </row>
    <row r="124" spans="1:130" s="246" customFormat="1" ht="26.25" customHeight="1" thickBot="1" x14ac:dyDescent="0.2">
      <c r="A124" s="860"/>
      <c r="B124" s="861"/>
      <c r="C124" s="864" t="s">
        <v>455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130</v>
      </c>
      <c r="AB124" s="820"/>
      <c r="AC124" s="820"/>
      <c r="AD124" s="820"/>
      <c r="AE124" s="821"/>
      <c r="AF124" s="822" t="s">
        <v>460</v>
      </c>
      <c r="AG124" s="820"/>
      <c r="AH124" s="820"/>
      <c r="AI124" s="820"/>
      <c r="AJ124" s="821"/>
      <c r="AK124" s="822" t="s">
        <v>459</v>
      </c>
      <c r="AL124" s="820"/>
      <c r="AM124" s="820"/>
      <c r="AN124" s="820"/>
      <c r="AO124" s="821"/>
      <c r="AP124" s="867" t="s">
        <v>130</v>
      </c>
      <c r="AQ124" s="868"/>
      <c r="AR124" s="868"/>
      <c r="AS124" s="868"/>
      <c r="AT124" s="869"/>
      <c r="AU124" s="870" t="s">
        <v>476</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81.099999999999994</v>
      </c>
      <c r="BR124" s="874"/>
      <c r="BS124" s="874"/>
      <c r="BT124" s="874"/>
      <c r="BU124" s="874"/>
      <c r="BV124" s="874">
        <v>78.5</v>
      </c>
      <c r="BW124" s="874"/>
      <c r="BX124" s="874"/>
      <c r="BY124" s="874"/>
      <c r="BZ124" s="874"/>
      <c r="CA124" s="874">
        <v>79.099999999999994</v>
      </c>
      <c r="CB124" s="874"/>
      <c r="CC124" s="874"/>
      <c r="CD124" s="874"/>
      <c r="CE124" s="874"/>
      <c r="CF124" s="764"/>
      <c r="CG124" s="765"/>
      <c r="CH124" s="765"/>
      <c r="CI124" s="765"/>
      <c r="CJ124" s="905"/>
      <c r="CK124" s="913"/>
      <c r="CL124" s="913"/>
      <c r="CM124" s="913"/>
      <c r="CN124" s="913"/>
      <c r="CO124" s="914"/>
      <c r="CP124" s="878" t="s">
        <v>477</v>
      </c>
      <c r="CQ124" s="879"/>
      <c r="CR124" s="879"/>
      <c r="CS124" s="879"/>
      <c r="CT124" s="879"/>
      <c r="CU124" s="879"/>
      <c r="CV124" s="879"/>
      <c r="CW124" s="879"/>
      <c r="CX124" s="879"/>
      <c r="CY124" s="879"/>
      <c r="CZ124" s="879"/>
      <c r="DA124" s="879"/>
      <c r="DB124" s="879"/>
      <c r="DC124" s="879"/>
      <c r="DD124" s="879"/>
      <c r="DE124" s="879"/>
      <c r="DF124" s="880"/>
      <c r="DG124" s="802" t="s">
        <v>130</v>
      </c>
      <c r="DH124" s="803"/>
      <c r="DI124" s="803"/>
      <c r="DJ124" s="803"/>
      <c r="DK124" s="804"/>
      <c r="DL124" s="805" t="s">
        <v>130</v>
      </c>
      <c r="DM124" s="803"/>
      <c r="DN124" s="803"/>
      <c r="DO124" s="803"/>
      <c r="DP124" s="804"/>
      <c r="DQ124" s="805" t="s">
        <v>130</v>
      </c>
      <c r="DR124" s="803"/>
      <c r="DS124" s="803"/>
      <c r="DT124" s="803"/>
      <c r="DU124" s="804"/>
      <c r="DV124" s="891" t="s">
        <v>130</v>
      </c>
      <c r="DW124" s="892"/>
      <c r="DX124" s="892"/>
      <c r="DY124" s="892"/>
      <c r="DZ124" s="893"/>
    </row>
    <row r="125" spans="1:130" s="246" customFormat="1" ht="26.25" customHeight="1" x14ac:dyDescent="0.15">
      <c r="A125" s="860"/>
      <c r="B125" s="861"/>
      <c r="C125" s="864" t="s">
        <v>461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130</v>
      </c>
      <c r="AB125" s="820"/>
      <c r="AC125" s="820"/>
      <c r="AD125" s="820"/>
      <c r="AE125" s="821"/>
      <c r="AF125" s="822" t="s">
        <v>130</v>
      </c>
      <c r="AG125" s="820"/>
      <c r="AH125" s="820"/>
      <c r="AI125" s="820"/>
      <c r="AJ125" s="821"/>
      <c r="AK125" s="822" t="s">
        <v>460</v>
      </c>
      <c r="AL125" s="820"/>
      <c r="AM125" s="820"/>
      <c r="AN125" s="820"/>
      <c r="AO125" s="821"/>
      <c r="AP125" s="867" t="s">
        <v>456</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478</v>
      </c>
      <c r="CL125" s="895"/>
      <c r="CM125" s="895"/>
      <c r="CN125" s="895"/>
      <c r="CO125" s="896"/>
      <c r="CP125" s="903" t="s">
        <v>479</v>
      </c>
      <c r="CQ125" s="848"/>
      <c r="CR125" s="848"/>
      <c r="CS125" s="848"/>
      <c r="CT125" s="848"/>
      <c r="CU125" s="848"/>
      <c r="CV125" s="848"/>
      <c r="CW125" s="848"/>
      <c r="CX125" s="848"/>
      <c r="CY125" s="848"/>
      <c r="CZ125" s="848"/>
      <c r="DA125" s="848"/>
      <c r="DB125" s="848"/>
      <c r="DC125" s="848"/>
      <c r="DD125" s="848"/>
      <c r="DE125" s="848"/>
      <c r="DF125" s="849"/>
      <c r="DG125" s="904" t="s">
        <v>130</v>
      </c>
      <c r="DH125" s="885"/>
      <c r="DI125" s="885"/>
      <c r="DJ125" s="885"/>
      <c r="DK125" s="885"/>
      <c r="DL125" s="885" t="s">
        <v>130</v>
      </c>
      <c r="DM125" s="885"/>
      <c r="DN125" s="885"/>
      <c r="DO125" s="885"/>
      <c r="DP125" s="885"/>
      <c r="DQ125" s="885" t="s">
        <v>460</v>
      </c>
      <c r="DR125" s="885"/>
      <c r="DS125" s="885"/>
      <c r="DT125" s="885"/>
      <c r="DU125" s="885"/>
      <c r="DV125" s="886" t="s">
        <v>130</v>
      </c>
      <c r="DW125" s="886"/>
      <c r="DX125" s="886"/>
      <c r="DY125" s="886"/>
      <c r="DZ125" s="887"/>
    </row>
    <row r="126" spans="1:130" s="246" customFormat="1" ht="26.25" customHeight="1" thickBot="1" x14ac:dyDescent="0.2">
      <c r="A126" s="860"/>
      <c r="B126" s="861"/>
      <c r="C126" s="864" t="s">
        <v>464</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130</v>
      </c>
      <c r="AB126" s="820"/>
      <c r="AC126" s="820"/>
      <c r="AD126" s="820"/>
      <c r="AE126" s="821"/>
      <c r="AF126" s="822" t="s">
        <v>458</v>
      </c>
      <c r="AG126" s="820"/>
      <c r="AH126" s="820"/>
      <c r="AI126" s="820"/>
      <c r="AJ126" s="821"/>
      <c r="AK126" s="822" t="s">
        <v>130</v>
      </c>
      <c r="AL126" s="820"/>
      <c r="AM126" s="820"/>
      <c r="AN126" s="820"/>
      <c r="AO126" s="821"/>
      <c r="AP126" s="867" t="s">
        <v>130</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480</v>
      </c>
      <c r="CQ126" s="790"/>
      <c r="CR126" s="790"/>
      <c r="CS126" s="790"/>
      <c r="CT126" s="790"/>
      <c r="CU126" s="790"/>
      <c r="CV126" s="790"/>
      <c r="CW126" s="790"/>
      <c r="CX126" s="790"/>
      <c r="CY126" s="790"/>
      <c r="CZ126" s="790"/>
      <c r="DA126" s="790"/>
      <c r="DB126" s="790"/>
      <c r="DC126" s="790"/>
      <c r="DD126" s="790"/>
      <c r="DE126" s="790"/>
      <c r="DF126" s="791"/>
      <c r="DG126" s="856" t="s">
        <v>130</v>
      </c>
      <c r="DH126" s="857"/>
      <c r="DI126" s="857"/>
      <c r="DJ126" s="857"/>
      <c r="DK126" s="857"/>
      <c r="DL126" s="857" t="s">
        <v>459</v>
      </c>
      <c r="DM126" s="857"/>
      <c r="DN126" s="857"/>
      <c r="DO126" s="857"/>
      <c r="DP126" s="857"/>
      <c r="DQ126" s="857" t="s">
        <v>130</v>
      </c>
      <c r="DR126" s="857"/>
      <c r="DS126" s="857"/>
      <c r="DT126" s="857"/>
      <c r="DU126" s="857"/>
      <c r="DV126" s="834" t="s">
        <v>130</v>
      </c>
      <c r="DW126" s="834"/>
      <c r="DX126" s="834"/>
      <c r="DY126" s="834"/>
      <c r="DZ126" s="835"/>
    </row>
    <row r="127" spans="1:130" s="246" customFormat="1" ht="26.25" customHeight="1" x14ac:dyDescent="0.15">
      <c r="A127" s="862"/>
      <c r="B127" s="863"/>
      <c r="C127" s="881" t="s">
        <v>481</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130</v>
      </c>
      <c r="AB127" s="820"/>
      <c r="AC127" s="820"/>
      <c r="AD127" s="820"/>
      <c r="AE127" s="821"/>
      <c r="AF127" s="822" t="s">
        <v>130</v>
      </c>
      <c r="AG127" s="820"/>
      <c r="AH127" s="820"/>
      <c r="AI127" s="820"/>
      <c r="AJ127" s="821"/>
      <c r="AK127" s="822" t="s">
        <v>130</v>
      </c>
      <c r="AL127" s="820"/>
      <c r="AM127" s="820"/>
      <c r="AN127" s="820"/>
      <c r="AO127" s="821"/>
      <c r="AP127" s="867" t="s">
        <v>460</v>
      </c>
      <c r="AQ127" s="868"/>
      <c r="AR127" s="868"/>
      <c r="AS127" s="868"/>
      <c r="AT127" s="869"/>
      <c r="AU127" s="282"/>
      <c r="AV127" s="282"/>
      <c r="AW127" s="282"/>
      <c r="AX127" s="884" t="s">
        <v>482</v>
      </c>
      <c r="AY127" s="852"/>
      <c r="AZ127" s="852"/>
      <c r="BA127" s="852"/>
      <c r="BB127" s="852"/>
      <c r="BC127" s="852"/>
      <c r="BD127" s="852"/>
      <c r="BE127" s="853"/>
      <c r="BF127" s="851" t="s">
        <v>483</v>
      </c>
      <c r="BG127" s="852"/>
      <c r="BH127" s="852"/>
      <c r="BI127" s="852"/>
      <c r="BJ127" s="852"/>
      <c r="BK127" s="852"/>
      <c r="BL127" s="853"/>
      <c r="BM127" s="851" t="s">
        <v>484</v>
      </c>
      <c r="BN127" s="852"/>
      <c r="BO127" s="852"/>
      <c r="BP127" s="852"/>
      <c r="BQ127" s="852"/>
      <c r="BR127" s="852"/>
      <c r="BS127" s="853"/>
      <c r="BT127" s="851" t="s">
        <v>485</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486</v>
      </c>
      <c r="CQ127" s="790"/>
      <c r="CR127" s="790"/>
      <c r="CS127" s="790"/>
      <c r="CT127" s="790"/>
      <c r="CU127" s="790"/>
      <c r="CV127" s="790"/>
      <c r="CW127" s="790"/>
      <c r="CX127" s="790"/>
      <c r="CY127" s="790"/>
      <c r="CZ127" s="790"/>
      <c r="DA127" s="790"/>
      <c r="DB127" s="790"/>
      <c r="DC127" s="790"/>
      <c r="DD127" s="790"/>
      <c r="DE127" s="790"/>
      <c r="DF127" s="791"/>
      <c r="DG127" s="856" t="s">
        <v>130</v>
      </c>
      <c r="DH127" s="857"/>
      <c r="DI127" s="857"/>
      <c r="DJ127" s="857"/>
      <c r="DK127" s="857"/>
      <c r="DL127" s="857" t="s">
        <v>458</v>
      </c>
      <c r="DM127" s="857"/>
      <c r="DN127" s="857"/>
      <c r="DO127" s="857"/>
      <c r="DP127" s="857"/>
      <c r="DQ127" s="857" t="s">
        <v>460</v>
      </c>
      <c r="DR127" s="857"/>
      <c r="DS127" s="857"/>
      <c r="DT127" s="857"/>
      <c r="DU127" s="857"/>
      <c r="DV127" s="834" t="s">
        <v>130</v>
      </c>
      <c r="DW127" s="834"/>
      <c r="DX127" s="834"/>
      <c r="DY127" s="834"/>
      <c r="DZ127" s="835"/>
    </row>
    <row r="128" spans="1:130" s="246" customFormat="1" ht="26.25" customHeight="1" thickBot="1" x14ac:dyDescent="0.2">
      <c r="A128" s="836" t="s">
        <v>487</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488</v>
      </c>
      <c r="X128" s="838"/>
      <c r="Y128" s="838"/>
      <c r="Z128" s="839"/>
      <c r="AA128" s="840" t="s">
        <v>130</v>
      </c>
      <c r="AB128" s="841"/>
      <c r="AC128" s="841"/>
      <c r="AD128" s="841"/>
      <c r="AE128" s="842"/>
      <c r="AF128" s="843" t="s">
        <v>130</v>
      </c>
      <c r="AG128" s="841"/>
      <c r="AH128" s="841"/>
      <c r="AI128" s="841"/>
      <c r="AJ128" s="842"/>
      <c r="AK128" s="843" t="s">
        <v>459</v>
      </c>
      <c r="AL128" s="841"/>
      <c r="AM128" s="841"/>
      <c r="AN128" s="841"/>
      <c r="AO128" s="842"/>
      <c r="AP128" s="844"/>
      <c r="AQ128" s="845"/>
      <c r="AR128" s="845"/>
      <c r="AS128" s="845"/>
      <c r="AT128" s="846"/>
      <c r="AU128" s="282"/>
      <c r="AV128" s="282"/>
      <c r="AW128" s="282"/>
      <c r="AX128" s="847" t="s">
        <v>489</v>
      </c>
      <c r="AY128" s="848"/>
      <c r="AZ128" s="848"/>
      <c r="BA128" s="848"/>
      <c r="BB128" s="848"/>
      <c r="BC128" s="848"/>
      <c r="BD128" s="848"/>
      <c r="BE128" s="849"/>
      <c r="BF128" s="826" t="s">
        <v>130</v>
      </c>
      <c r="BG128" s="827"/>
      <c r="BH128" s="827"/>
      <c r="BI128" s="827"/>
      <c r="BJ128" s="827"/>
      <c r="BK128" s="827"/>
      <c r="BL128" s="850"/>
      <c r="BM128" s="826">
        <v>14.16</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490</v>
      </c>
      <c r="CQ128" s="768"/>
      <c r="CR128" s="768"/>
      <c r="CS128" s="768"/>
      <c r="CT128" s="768"/>
      <c r="CU128" s="768"/>
      <c r="CV128" s="768"/>
      <c r="CW128" s="768"/>
      <c r="CX128" s="768"/>
      <c r="CY128" s="768"/>
      <c r="CZ128" s="768"/>
      <c r="DA128" s="768"/>
      <c r="DB128" s="768"/>
      <c r="DC128" s="768"/>
      <c r="DD128" s="768"/>
      <c r="DE128" s="768"/>
      <c r="DF128" s="769"/>
      <c r="DG128" s="830" t="s">
        <v>462</v>
      </c>
      <c r="DH128" s="831"/>
      <c r="DI128" s="831"/>
      <c r="DJ128" s="831"/>
      <c r="DK128" s="831"/>
      <c r="DL128" s="831" t="s">
        <v>458</v>
      </c>
      <c r="DM128" s="831"/>
      <c r="DN128" s="831"/>
      <c r="DO128" s="831"/>
      <c r="DP128" s="831"/>
      <c r="DQ128" s="831" t="s">
        <v>459</v>
      </c>
      <c r="DR128" s="831"/>
      <c r="DS128" s="831"/>
      <c r="DT128" s="831"/>
      <c r="DU128" s="831"/>
      <c r="DV128" s="832" t="s">
        <v>458</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491</v>
      </c>
      <c r="X129" s="817"/>
      <c r="Y129" s="817"/>
      <c r="Z129" s="818"/>
      <c r="AA129" s="819">
        <v>6536967</v>
      </c>
      <c r="AB129" s="820"/>
      <c r="AC129" s="820"/>
      <c r="AD129" s="820"/>
      <c r="AE129" s="821"/>
      <c r="AF129" s="822">
        <v>6582343</v>
      </c>
      <c r="AG129" s="820"/>
      <c r="AH129" s="820"/>
      <c r="AI129" s="820"/>
      <c r="AJ129" s="821"/>
      <c r="AK129" s="822">
        <v>6674608</v>
      </c>
      <c r="AL129" s="820"/>
      <c r="AM129" s="820"/>
      <c r="AN129" s="820"/>
      <c r="AO129" s="821"/>
      <c r="AP129" s="823"/>
      <c r="AQ129" s="824"/>
      <c r="AR129" s="824"/>
      <c r="AS129" s="824"/>
      <c r="AT129" s="825"/>
      <c r="AU129" s="284"/>
      <c r="AV129" s="284"/>
      <c r="AW129" s="284"/>
      <c r="AX129" s="789" t="s">
        <v>492</v>
      </c>
      <c r="AY129" s="790"/>
      <c r="AZ129" s="790"/>
      <c r="BA129" s="790"/>
      <c r="BB129" s="790"/>
      <c r="BC129" s="790"/>
      <c r="BD129" s="790"/>
      <c r="BE129" s="791"/>
      <c r="BF129" s="809" t="s">
        <v>456</v>
      </c>
      <c r="BG129" s="810"/>
      <c r="BH129" s="810"/>
      <c r="BI129" s="810"/>
      <c r="BJ129" s="810"/>
      <c r="BK129" s="810"/>
      <c r="BL129" s="811"/>
      <c r="BM129" s="809">
        <v>19.16</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493</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494</v>
      </c>
      <c r="X130" s="817"/>
      <c r="Y130" s="817"/>
      <c r="Z130" s="818"/>
      <c r="AA130" s="819">
        <v>802257</v>
      </c>
      <c r="AB130" s="820"/>
      <c r="AC130" s="820"/>
      <c r="AD130" s="820"/>
      <c r="AE130" s="821"/>
      <c r="AF130" s="822">
        <v>790208</v>
      </c>
      <c r="AG130" s="820"/>
      <c r="AH130" s="820"/>
      <c r="AI130" s="820"/>
      <c r="AJ130" s="821"/>
      <c r="AK130" s="822">
        <v>828037</v>
      </c>
      <c r="AL130" s="820"/>
      <c r="AM130" s="820"/>
      <c r="AN130" s="820"/>
      <c r="AO130" s="821"/>
      <c r="AP130" s="823"/>
      <c r="AQ130" s="824"/>
      <c r="AR130" s="824"/>
      <c r="AS130" s="824"/>
      <c r="AT130" s="825"/>
      <c r="AU130" s="284"/>
      <c r="AV130" s="284"/>
      <c r="AW130" s="284"/>
      <c r="AX130" s="789" t="s">
        <v>495</v>
      </c>
      <c r="AY130" s="790"/>
      <c r="AZ130" s="790"/>
      <c r="BA130" s="790"/>
      <c r="BB130" s="790"/>
      <c r="BC130" s="790"/>
      <c r="BD130" s="790"/>
      <c r="BE130" s="791"/>
      <c r="BF130" s="792">
        <v>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496</v>
      </c>
      <c r="X131" s="800"/>
      <c r="Y131" s="800"/>
      <c r="Z131" s="801"/>
      <c r="AA131" s="802">
        <v>5734710</v>
      </c>
      <c r="AB131" s="803"/>
      <c r="AC131" s="803"/>
      <c r="AD131" s="803"/>
      <c r="AE131" s="804"/>
      <c r="AF131" s="805">
        <v>5792135</v>
      </c>
      <c r="AG131" s="803"/>
      <c r="AH131" s="803"/>
      <c r="AI131" s="803"/>
      <c r="AJ131" s="804"/>
      <c r="AK131" s="805">
        <v>5846571</v>
      </c>
      <c r="AL131" s="803"/>
      <c r="AM131" s="803"/>
      <c r="AN131" s="803"/>
      <c r="AO131" s="804"/>
      <c r="AP131" s="806"/>
      <c r="AQ131" s="807"/>
      <c r="AR131" s="807"/>
      <c r="AS131" s="807"/>
      <c r="AT131" s="808"/>
      <c r="AU131" s="284"/>
      <c r="AV131" s="284"/>
      <c r="AW131" s="284"/>
      <c r="AX131" s="767" t="s">
        <v>497</v>
      </c>
      <c r="AY131" s="768"/>
      <c r="AZ131" s="768"/>
      <c r="BA131" s="768"/>
      <c r="BB131" s="768"/>
      <c r="BC131" s="768"/>
      <c r="BD131" s="768"/>
      <c r="BE131" s="769"/>
      <c r="BF131" s="770">
        <v>79.099999999999994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498</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499</v>
      </c>
      <c r="W132" s="780"/>
      <c r="X132" s="780"/>
      <c r="Y132" s="780"/>
      <c r="Z132" s="781"/>
      <c r="AA132" s="782">
        <v>9.4263877340000004</v>
      </c>
      <c r="AB132" s="783"/>
      <c r="AC132" s="783"/>
      <c r="AD132" s="783"/>
      <c r="AE132" s="784"/>
      <c r="AF132" s="785">
        <v>9.5084800339999997</v>
      </c>
      <c r="AG132" s="783"/>
      <c r="AH132" s="783"/>
      <c r="AI132" s="783"/>
      <c r="AJ132" s="784"/>
      <c r="AK132" s="785">
        <v>8.1113869990000005</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500</v>
      </c>
      <c r="W133" s="759"/>
      <c r="X133" s="759"/>
      <c r="Y133" s="759"/>
      <c r="Z133" s="760"/>
      <c r="AA133" s="761">
        <v>9.3000000000000007</v>
      </c>
      <c r="AB133" s="762"/>
      <c r="AC133" s="762"/>
      <c r="AD133" s="762"/>
      <c r="AE133" s="763"/>
      <c r="AF133" s="761">
        <v>9.1</v>
      </c>
      <c r="AG133" s="762"/>
      <c r="AH133" s="762"/>
      <c r="AI133" s="762"/>
      <c r="AJ133" s="763"/>
      <c r="AK133" s="761">
        <v>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BhCQXhqflLB4Jg5eym5QhzdJH1mYeQ63YQy5uh94SqaSUBbpT7zBOfZYMEjvG3gpmprBb2hWEml7mtFXXkk1cQ==" saltValue="lYb3mSvbW6/4yFACTYq3L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Lim1BthEDthBei5XU3fxpu2DrKDT+AlCt64scCkGLA4L4OVZSbZAbzA4pKNQHXdw/BfEY9SejJ7NCE+ia+JTA==" saltValue="uubDEkvYB0rRtz574OGY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zCDcOJn6dQZR4ULCThXE7Vln3tyk5MXejw8zFdrzSRSSGZkOgS5VlfEnSVVzphy2jGChzKGJ47qzlqbS1q2Gw==" saltValue="XHkGhpIzAK3guQtWgnSeq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509</v>
      </c>
      <c r="AL9" s="1189"/>
      <c r="AM9" s="1189"/>
      <c r="AN9" s="1190"/>
      <c r="AO9" s="312">
        <v>1595494</v>
      </c>
      <c r="AP9" s="312">
        <v>51612</v>
      </c>
      <c r="AQ9" s="313">
        <v>56489</v>
      </c>
      <c r="AR9" s="314">
        <v>-8.6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510</v>
      </c>
      <c r="AL10" s="1189"/>
      <c r="AM10" s="1189"/>
      <c r="AN10" s="1190"/>
      <c r="AO10" s="315">
        <v>229274</v>
      </c>
      <c r="AP10" s="315">
        <v>7417</v>
      </c>
      <c r="AQ10" s="316">
        <v>5759</v>
      </c>
      <c r="AR10" s="317">
        <v>28.8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511</v>
      </c>
      <c r="AL11" s="1189"/>
      <c r="AM11" s="1189"/>
      <c r="AN11" s="1190"/>
      <c r="AO11" s="315">
        <v>433840</v>
      </c>
      <c r="AP11" s="315">
        <v>14034</v>
      </c>
      <c r="AQ11" s="316">
        <v>8418</v>
      </c>
      <c r="AR11" s="317">
        <v>66.7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512</v>
      </c>
      <c r="AL12" s="1189"/>
      <c r="AM12" s="1189"/>
      <c r="AN12" s="1190"/>
      <c r="AO12" s="315" t="s">
        <v>513</v>
      </c>
      <c r="AP12" s="315" t="s">
        <v>513</v>
      </c>
      <c r="AQ12" s="316">
        <v>199</v>
      </c>
      <c r="AR12" s="317" t="s">
        <v>513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514</v>
      </c>
      <c r="AL13" s="1189"/>
      <c r="AM13" s="1189"/>
      <c r="AN13" s="1190"/>
      <c r="AO13" s="315" t="s">
        <v>513</v>
      </c>
      <c r="AP13" s="315" t="s">
        <v>513</v>
      </c>
      <c r="AQ13" s="316">
        <v>11</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515</v>
      </c>
      <c r="AL14" s="1189"/>
      <c r="AM14" s="1189"/>
      <c r="AN14" s="1190"/>
      <c r="AO14" s="315">
        <v>137436</v>
      </c>
      <c r="AP14" s="315">
        <v>4446</v>
      </c>
      <c r="AQ14" s="316">
        <v>2749</v>
      </c>
      <c r="AR14" s="317">
        <v>61.7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516</v>
      </c>
      <c r="AL15" s="1189"/>
      <c r="AM15" s="1189"/>
      <c r="AN15" s="1190"/>
      <c r="AO15" s="315">
        <v>41602</v>
      </c>
      <c r="AP15" s="315">
        <v>1346</v>
      </c>
      <c r="AQ15" s="316">
        <v>1213</v>
      </c>
      <c r="AR15" s="317">
        <v>11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517</v>
      </c>
      <c r="AL16" s="1192"/>
      <c r="AM16" s="1192"/>
      <c r="AN16" s="1193"/>
      <c r="AO16" s="315">
        <v>-182284</v>
      </c>
      <c r="AP16" s="315">
        <v>-5897</v>
      </c>
      <c r="AQ16" s="316">
        <v>-4842</v>
      </c>
      <c r="AR16" s="317">
        <v>21.8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2255362</v>
      </c>
      <c r="AP17" s="315">
        <v>72958</v>
      </c>
      <c r="AQ17" s="316">
        <v>69997</v>
      </c>
      <c r="AR17" s="317">
        <v>4.2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522</v>
      </c>
      <c r="AL21" s="1186"/>
      <c r="AM21" s="1186"/>
      <c r="AN21" s="1187"/>
      <c r="AO21" s="327">
        <v>5.92</v>
      </c>
      <c r="AP21" s="328">
        <v>6.51</v>
      </c>
      <c r="AQ21" s="329">
        <v>-0.59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523</v>
      </c>
      <c r="AL22" s="1186"/>
      <c r="AM22" s="1186"/>
      <c r="AN22" s="1187"/>
      <c r="AO22" s="332">
        <v>94.8</v>
      </c>
      <c r="AP22" s="333">
        <v>97.2</v>
      </c>
      <c r="AQ22" s="334">
        <v>-2.4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527</v>
      </c>
      <c r="AL32" s="1177"/>
      <c r="AM32" s="1177"/>
      <c r="AN32" s="1178"/>
      <c r="AO32" s="342">
        <v>989819</v>
      </c>
      <c r="AP32" s="342">
        <v>32020</v>
      </c>
      <c r="AQ32" s="343">
        <v>31531</v>
      </c>
      <c r="AR32" s="344">
        <v>1.6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528</v>
      </c>
      <c r="AL33" s="1177"/>
      <c r="AM33" s="1177"/>
      <c r="AN33" s="1178"/>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529</v>
      </c>
      <c r="AL34" s="1177"/>
      <c r="AM34" s="1177"/>
      <c r="AN34" s="1178"/>
      <c r="AO34" s="342" t="s">
        <v>513</v>
      </c>
      <c r="AP34" s="342" t="s">
        <v>513</v>
      </c>
      <c r="AQ34" s="343" t="s">
        <v>513</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530</v>
      </c>
      <c r="AL35" s="1177"/>
      <c r="AM35" s="1177"/>
      <c r="AN35" s="1178"/>
      <c r="AO35" s="342">
        <v>261022</v>
      </c>
      <c r="AP35" s="342">
        <v>8444</v>
      </c>
      <c r="AQ35" s="343">
        <v>9647</v>
      </c>
      <c r="AR35" s="344">
        <v>-12.5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531</v>
      </c>
      <c r="AL36" s="1177"/>
      <c r="AM36" s="1177"/>
      <c r="AN36" s="1178"/>
      <c r="AO36" s="342">
        <v>51434</v>
      </c>
      <c r="AP36" s="342">
        <v>1664</v>
      </c>
      <c r="AQ36" s="343">
        <v>2316</v>
      </c>
      <c r="AR36" s="344">
        <v>-28.2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532</v>
      </c>
      <c r="AL37" s="1177"/>
      <c r="AM37" s="1177"/>
      <c r="AN37" s="1178"/>
      <c r="AO37" s="342" t="s">
        <v>513</v>
      </c>
      <c r="AP37" s="342" t="s">
        <v>513</v>
      </c>
      <c r="AQ37" s="343">
        <v>1006</v>
      </c>
      <c r="AR37" s="344" t="s">
        <v>513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533</v>
      </c>
      <c r="AL38" s="1180"/>
      <c r="AM38" s="1180"/>
      <c r="AN38" s="1181"/>
      <c r="AO38" s="345" t="s">
        <v>513</v>
      </c>
      <c r="AP38" s="345" t="s">
        <v>513</v>
      </c>
      <c r="AQ38" s="346">
        <v>1</v>
      </c>
      <c r="AR38" s="334" t="s">
        <v>513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534</v>
      </c>
      <c r="AL39" s="1180"/>
      <c r="AM39" s="1180"/>
      <c r="AN39" s="1181"/>
      <c r="AO39" s="342" t="s">
        <v>513</v>
      </c>
      <c r="AP39" s="342" t="s">
        <v>513</v>
      </c>
      <c r="AQ39" s="343">
        <v>-3160</v>
      </c>
      <c r="AR39" s="344" t="s">
        <v>513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535</v>
      </c>
      <c r="AL40" s="1177"/>
      <c r="AM40" s="1177"/>
      <c r="AN40" s="1178"/>
      <c r="AO40" s="342">
        <v>-828037</v>
      </c>
      <c r="AP40" s="342">
        <v>-26786</v>
      </c>
      <c r="AQ40" s="343">
        <v>-28415</v>
      </c>
      <c r="AR40" s="344">
        <v>-5.7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297</v>
      </c>
      <c r="AL41" s="1183"/>
      <c r="AM41" s="1183"/>
      <c r="AN41" s="1184"/>
      <c r="AO41" s="342">
        <v>474238</v>
      </c>
      <c r="AP41" s="342">
        <v>15341</v>
      </c>
      <c r="AQ41" s="343">
        <v>12925</v>
      </c>
      <c r="AR41" s="344">
        <v>18.7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504</v>
      </c>
      <c r="AN49" s="1171" t="s">
        <v>539</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1015108</v>
      </c>
      <c r="AN51" s="364">
        <v>32585</v>
      </c>
      <c r="AO51" s="365">
        <v>-4.3</v>
      </c>
      <c r="AP51" s="366">
        <v>53292</v>
      </c>
      <c r="AQ51" s="367">
        <v>0</v>
      </c>
      <c r="AR51" s="368">
        <v>-4.3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328273</v>
      </c>
      <c r="AN52" s="372">
        <v>10537</v>
      </c>
      <c r="AO52" s="373">
        <v>-39.799999999999997</v>
      </c>
      <c r="AP52" s="374">
        <v>28900</v>
      </c>
      <c r="AQ52" s="375">
        <v>18.899999999999999</v>
      </c>
      <c r="AR52" s="376">
        <v>-58.7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1083692</v>
      </c>
      <c r="AN53" s="364">
        <v>34975</v>
      </c>
      <c r="AO53" s="365">
        <v>7.3</v>
      </c>
      <c r="AP53" s="366">
        <v>49919</v>
      </c>
      <c r="AQ53" s="367">
        <v>-6.3</v>
      </c>
      <c r="AR53" s="368">
        <v>13.6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365049</v>
      </c>
      <c r="AN54" s="372">
        <v>11781</v>
      </c>
      <c r="AO54" s="373">
        <v>11.8</v>
      </c>
      <c r="AP54" s="374">
        <v>26398</v>
      </c>
      <c r="AQ54" s="375">
        <v>-8.6999999999999993</v>
      </c>
      <c r="AR54" s="376">
        <v>20.5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1574904</v>
      </c>
      <c r="AN55" s="364">
        <v>50969</v>
      </c>
      <c r="AO55" s="365">
        <v>45.7</v>
      </c>
      <c r="AP55" s="366">
        <v>47738</v>
      </c>
      <c r="AQ55" s="367">
        <v>-4.4000000000000004</v>
      </c>
      <c r="AR55" s="368">
        <v>50.1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656241</v>
      </c>
      <c r="AN56" s="372">
        <v>21238</v>
      </c>
      <c r="AO56" s="373">
        <v>80.3</v>
      </c>
      <c r="AP56" s="374">
        <v>24937</v>
      </c>
      <c r="AQ56" s="375">
        <v>-5.5</v>
      </c>
      <c r="AR56" s="376">
        <v>85.8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1011408</v>
      </c>
      <c r="AN57" s="364">
        <v>32724</v>
      </c>
      <c r="AO57" s="365">
        <v>-35.799999999999997</v>
      </c>
      <c r="AP57" s="366">
        <v>52191</v>
      </c>
      <c r="AQ57" s="367">
        <v>9.3000000000000007</v>
      </c>
      <c r="AR57" s="368">
        <v>-45.1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727928</v>
      </c>
      <c r="AN58" s="372">
        <v>23552</v>
      </c>
      <c r="AO58" s="373">
        <v>10.9</v>
      </c>
      <c r="AP58" s="374">
        <v>24843</v>
      </c>
      <c r="AQ58" s="375">
        <v>-0.4</v>
      </c>
      <c r="AR58" s="376">
        <v>11.3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1037526</v>
      </c>
      <c r="AN59" s="364">
        <v>33563</v>
      </c>
      <c r="AO59" s="365">
        <v>2.6</v>
      </c>
      <c r="AP59" s="366">
        <v>47387</v>
      </c>
      <c r="AQ59" s="367">
        <v>-9.1999999999999993</v>
      </c>
      <c r="AR59" s="368">
        <v>11.8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502235</v>
      </c>
      <c r="AN60" s="372">
        <v>16247</v>
      </c>
      <c r="AO60" s="373">
        <v>-31</v>
      </c>
      <c r="AP60" s="374">
        <v>24928</v>
      </c>
      <c r="AQ60" s="375">
        <v>0.3</v>
      </c>
      <c r="AR60" s="376">
        <v>-31.3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1144528</v>
      </c>
      <c r="AN61" s="379">
        <v>36963</v>
      </c>
      <c r="AO61" s="380">
        <v>3.1</v>
      </c>
      <c r="AP61" s="381">
        <v>50105</v>
      </c>
      <c r="AQ61" s="382">
        <v>-2.1</v>
      </c>
      <c r="AR61" s="368">
        <v>5.2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515945</v>
      </c>
      <c r="AN62" s="372">
        <v>16671</v>
      </c>
      <c r="AO62" s="373">
        <v>6.4</v>
      </c>
      <c r="AP62" s="374">
        <v>26001</v>
      </c>
      <c r="AQ62" s="375">
        <v>0.9</v>
      </c>
      <c r="AR62" s="376">
        <v>5.5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9SbcIqUEiIeqleQ47l66DqEPvwxymmDoEwDSGATX/XvtSGjRlxHYavpaR2bFxEM7VzF352ftJSMfPcrskBmRg==" saltValue="wDTNJUWIGxHpkJr0echYs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Tf5Bu3REoqbU1qdpaAsswf0FfqNsJy39A0iQHY43TJvEColdRdCbJHQ8k84TfUyvCvJqyYHTYBscvDJQ08BQg==" saltValue="9qn5T9yy9otvZEoB1Khik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wKJeUTwIZ7RoueocYxNvlGGK+thYngXazQnCFy7VOSg6cLbDfsE/ChcMYAhY7hozcWcyqXDl5v8TndGA9BZdw==" saltValue="/1V6vcMbFJ8bZYmK392Uc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94" t="s">
        <v>3</v>
      </c>
      <c r="D47" s="1194"/>
      <c r="E47" s="1195"/>
      <c r="F47" s="11">
        <v>9.02</v>
      </c>
      <c r="G47" s="12">
        <v>11.51</v>
      </c>
      <c r="H47" s="12">
        <v>12.09</v>
      </c>
      <c r="I47" s="12">
        <v>12</v>
      </c>
      <c r="J47" s="13">
        <v>11.34</v>
      </c>
    </row>
    <row r="48" spans="2:10" ht="57.75" customHeight="1" x14ac:dyDescent="0.15">
      <c r="B48" s="14"/>
      <c r="C48" s="1196" t="s">
        <v>4</v>
      </c>
      <c r="D48" s="1196"/>
      <c r="E48" s="1197"/>
      <c r="F48" s="15">
        <v>5.0999999999999996</v>
      </c>
      <c r="G48" s="16">
        <v>5.72</v>
      </c>
      <c r="H48" s="16">
        <v>5.19</v>
      </c>
      <c r="I48" s="16">
        <v>4.46</v>
      </c>
      <c r="J48" s="17">
        <v>4.6500000000000004</v>
      </c>
    </row>
    <row r="49" spans="2:10" ht="57.75" customHeight="1" thickBot="1" x14ac:dyDescent="0.2">
      <c r="B49" s="18"/>
      <c r="C49" s="1198" t="s">
        <v>5</v>
      </c>
      <c r="D49" s="1198"/>
      <c r="E49" s="1199"/>
      <c r="F49" s="19">
        <v>1.69</v>
      </c>
      <c r="G49" s="20">
        <v>3.83</v>
      </c>
      <c r="H49" s="20">
        <v>0.03</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u93eyaWsZ94gtRzOSvm5StoObcNToLoGvdin1zED27SPVFEW4PbVYZjGJTcscheKXse03L7gZsm8tJ7UKUqQA==" saltValue="SQ6U9FBhx8xuzKtMlxr1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2020-03-11T06:24:50Z</cp:lastPrinted>
  <dcterms:created xsi:type="dcterms:W3CDTF">2020-02-10T05:40:07Z</dcterms:created>
  <dcterms:modified xsi:type="dcterms:W3CDTF">2020-09-01T02:16:29Z</dcterms:modified>
  <cp:category/>
</cp:coreProperties>
</file>