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int-sv01.masaki-int.local\INT-Redirect$\Redirect\00922\Downloads\"/>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W34" i="10"/>
  <c r="BW35" i="10" s="1"/>
  <c r="BW36" i="10" s="1"/>
  <c r="BW37" i="10" s="1"/>
  <c r="BW38" i="10" s="1"/>
  <c r="BW39" i="10" s="1"/>
  <c r="BW40" i="10" s="1"/>
  <c r="BW41" i="10" s="1"/>
  <c r="BW42" i="10" s="1"/>
  <c r="BW43" i="10" s="1"/>
  <c r="BE34" i="10"/>
  <c r="U34" i="10"/>
  <c r="C34" i="10"/>
  <c r="CO34" i="10" l="1"/>
  <c r="AM34" i="10"/>
  <c r="AM35"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<sst xmlns="http://schemas.openxmlformats.org/spreadsheetml/2006/main" count="1150" uniqueCount="607">
  <si>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</si>
  <si>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</si>
  <si>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</si>
  <si>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</si>
  <si>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</si>
  <si>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</si>
  <si>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</si>
  <si>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</si>
  <si>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</si>
  <si>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</si>
  <si>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</si>
  <si>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</si>
  <si>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</si>
  <si>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</si>
  <si>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</si>
  <si>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</si>
  <si>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</si>
  <si>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</si>
  <si>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</si>
  <si>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</si>
  <si>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</si>
  <si>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</si>
  <si>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</si>
  <si>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</si>
  <si>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</si>
  <si>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</si>
  <si>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</si>
  <si>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</si>
  <si>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</si>
  <si>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</si>
  <si>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</si>
  <si>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</si>
  <si>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</si>
  <si>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</si>
  <si>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</si>
  <si>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</si>
  <si>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</si>
  <si>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</si>
  <si>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</si>
  <si>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</si>
  <si>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</si>
  <si>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</si>
  <si>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</si>
  <si>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</si>
  <si>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</si>
  <si>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</si>
  <si>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</si>
  <si>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</si>
  <si>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</si>
  <si>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</si>
  <si>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</si>
  <si>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</si>
  <si>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</si>
  <si>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</si>
  <si>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</si>
  <si>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</si>
  <si>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</si>
  <si>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</si>
  <si>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</si>
  <si>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</si>
  <si>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</si>
  <si>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</si>
  <si>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</si>
  <si>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</si>
  <si>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</si>
  <si>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</si>
  <si>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</si>
  <si>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</si>
  <si>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</si>
  <si>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</si>
  <si>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</si>
  <si>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</si>
  <si>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</si>
  <si>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</si>
  <si>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</si>
  <si>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</si>
  <si>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</si>
  <si>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</si>
  <si>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</si>
  <si>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</si>
  <si>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</si>
  <si>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</si>
  <si>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</si>
  <si>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</si>
  <si>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</si>
  <si>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</si>
  <si>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</si>
  <si>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</si>
  <si>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</si>
  <si>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</si>
  <si>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</si>
  <si>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</si>
  <si>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</si>
  <si>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</si>
  <si>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</si>
  <si>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</si>
  <si>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</si>
  <si>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</si>
  <si>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</si>
  <si>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</si>
  <si>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</si>
  <si>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</si>
  <si>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</si>
  <si>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</si>
  <si>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</si>
  <si>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</si>
  <si>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</si>
  <si>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</si>
  <si>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</si>
  <si>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</si>
  <si>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</si>
  <si>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</si>
  <si>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</si>
  <si>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</si>
  <si>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</si>
  <si>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</si>
  <si>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</si>
  <si>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</si>
  <si>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</si>
  <si>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</si>
  <si>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</si>
  <si>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</si>
  <si>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</si>
  <si>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</si>
  <si>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</si>
  <si>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</si>
  <si>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</si>
  <si>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</si>
  <si>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</si>
  <si>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</si>
  <si>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</si>
  <si>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</si>
  <si>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</si>
  <si>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</si>
  <si>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</si>
  <si>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</si>
  <si>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</si>
  <si>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</si>
  <si>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</si>
  <si>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</si>
  <si>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</si>
  <si>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</si>
  <si>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</si>
  <si>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</si>
  <si>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</si>
  <si>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</si>
  <si>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</si>
  <si>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</si>
  <si>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</si>
  <si>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</si>
  <si>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</si>
  <si>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</si>
  <si>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</si>
  <si>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</si>
  <si>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</si>
  <si>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</si>
  <si>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</si>
  <si>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</si>
  <si>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</si>
  <si>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</si>
  <si>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</si>
  <si>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</si>
  <si>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</si>
  <si>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</si>
  <si>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</si>
  <si>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</si>
  <si>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</si>
  <si>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</si>
  <si>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</si>
  <si>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</si>
  <si>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</si>
  <si>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</si>
  <si>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</si>
  <si>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</si>
  <si>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</si>
  <si>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</si>
  <si>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</si>
  <si>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</si>
  <si>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</si>
  <si>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</si>
  <si>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</si>
  <si>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</si>
  <si>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</si>
  <si>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</si>
  <si>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</si>
  <si>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</si>
  <si>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</si>
  <si>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</si>
  <si>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</si>
  <si>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</si>
  <si>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</si>
  <si>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</si>
  <si>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</si>
  <si>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</si>
  <si>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</si>
  <si>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</si>
  <si>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</si>
  <si>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</si>
  <si>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</si>
  <si>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</si>
  <si>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</si>
  <si>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</si>
  <si>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</si>
  <si>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</si>
  <si>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</si>
  <si>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</si>
  <si>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</si>
  <si>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</si>
  <si>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</si>
  <si>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</si>
  <si>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</si>
  <si>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</si>
  <si>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</si>
  <si>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愛媛県松前町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</si>
  <si>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</si>
  <si>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</si>
  <si>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</si>
  <si>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</si>
  <si>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</si>
  <si>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</si>
  <si>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</si>
  <si>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</si>
  <si>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</si>
  <si>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</si>
  <si>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</si>
  <si>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</si>
  <si>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</si>
  <si>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</si>
  <si>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</si>
  <si>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</si>
  <si>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</si>
  <si>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</si>
  <si>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</si>
  <si>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</si>
  <si>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</si>
  <si>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</si>
  <si>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</si>
  <si>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</si>
  <si>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</si>
  <si>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</si>
  <si>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</si>
  <si>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</si>
  <si>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</si>
  <si>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</si>
  <si>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</si>
  <si>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</si>
  <si>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</si>
  <si>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</si>
  <si>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</si>
  <si>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</si>
  <si>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</si>
  <si>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</si>
  <si>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</si>
  <si>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</si>
  <si>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</si>
  <si>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</si>
  <si>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</si>
  <si>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</si>
  <si>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</si>
  <si>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</si>
  <si>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</si>
  <si>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</si>
  <si>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</si>
  <si>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</si>
  <si>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</si>
  <si>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</si>
  <si>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</si>
  <si>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</si>
  <si>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</si>
  <si>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</si>
  <si>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</si>
  <si>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</si>
  <si>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</si>
  <si>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</si>
  <si>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</si>
  <si>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</si>
  <si>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</si>
  <si>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</si>
  <si>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</si>
  <si>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</si>
  <si>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</si>
  <si>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</si>
  <si>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</si>
  <si>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</si>
  <si>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</si>
  <si>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</si>
  <si>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</si>
  <si>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</si>
  <si>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</si>
  <si>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</si>
  <si>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</si>
  <si>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</si>
  <si>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</si>
  <si>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</si>
  <si>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</si>
  <si>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</si>
  <si>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</si>
  <si>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</si>
  <si>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</si>
  <si>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</si>
  <si>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</si>
  <si>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</si>
  <si>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</si>
  <si>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</si>
  <si>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</si>
  <si>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</si>
  <si>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</si>
  <si>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</si>
  <si>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</si>
  <si>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</si>
  <si>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</si>
  <si>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</si>
  <si>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</si>
  <si>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</si>
  <si>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</si>
  <si>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</si>
  <si>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</si>
  <si>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</si>
  <si>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</si>
  <si>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</si>
  <si>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</si>
  <si>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</si>
  <si>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</si>
  <si>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</si>
  <si>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</si>
  <si>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</si>
  <si>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</si>
  <si>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</si>
  <si>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</si>
  <si>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</si>
  <si>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</si>
  <si>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</si>
  <si>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</si>
  <si>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</si>
  <si>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</si>
  <si>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</si>
  <si>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</si>
  <si>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</si>
  <si>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</si>
  <si>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</si>
  <si>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</si>
  <si>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</si>
  <si>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</si>
  <si>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</si>
  <si>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</si>
  <si>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</si>
  <si>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</si>
  <si>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</si>
  <si>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</si>
  <si>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</si>
  <si>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</si>
  <si>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</si>
  <si>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</si>
  <si>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</si>
  <si>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</si>
  <si>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</si>
  <si>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</si>
  <si>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</si>
  <si>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</si>
  <si>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</si>
  <si>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</si>
  <si>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</si>
  <si>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</si>
  <si>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</si>
  <si>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</si>
  <si>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</si>
  <si>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</si>
  <si>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</si>
  <si>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愛媛県松前町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</si>
  <si>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</si>
  <si>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</si>
  <si>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</si>
  <si>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</si>
  <si>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</si>
  <si>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</si>
  <si>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</si>
  <si>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</si>
  <si>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</si>
  <si>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</si>
  <si>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</si>
  <si>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</si>
  <si>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</si>
  <si>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</si>
  <si>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</si>
  <si>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</si>
  <si>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</si>
  <si>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</si>
  <si>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</si>
  <si>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</si>
  <si>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</si>
  <si>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</si>
  <si>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</si>
  <si>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</si>
  <si>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</si>
  <si>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</si>
  <si>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</si>
  <si>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</si>
  <si>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</si>
  <si>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</si>
  <si>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</si>
  <si>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</si>
  <si>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</si>
  <si>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</si>
  <si>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</si>
  <si>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</si>
  <si>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</si>
  <si>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</si>
  <si>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</si>
  <si>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</si>
  <si>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</si>
  <si>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</si>
  <si>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</si>
  <si>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</si>
  <si>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</si>
  <si>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</si>
  <si>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</si>
  <si>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</si>
  <si>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</si>
  <si>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</si>
  <si>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</si>
  <si>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</si>
  <si>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</si>
  <si>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</si>
  <si>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</si>
  <si>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</si>
  <si>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</si>
  <si>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</si>
  <si>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</si>
  <si>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</si>
  <si>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</si>
  <si>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</si>
  <si>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</si>
  <si>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</si>
  <si>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</si>
  <si>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</si>
  <si>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</si>
  <si>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</si>
  <si>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</si>
  <si>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</si>
  <si>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</si>
  <si>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</si>
  <si>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</si>
  <si>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</si>
  <si>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</si>
  <si>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</si>
  <si>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</si>
  <si>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</si>
  <si>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</si>
  <si>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</si>
  <si>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</si>
  <si>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</si>
  <si>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</si>
  <si>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</si>
  <si>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</si>
  <si>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</si>
  <si>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</si>
  <si>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</si>
  <si>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</si>
  <si>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</si>
  <si>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</si>
  <si>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</si>
  <si>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</si>
  <si>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</si>
  <si>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</si>
  <si>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</si>
  <si>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</si>
  <si>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</si>
  <si>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</si>
  <si>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</si>
  <si>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</si>
  <si>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</si>
  <si>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</si>
  <si>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</si>
  <si>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</si>
  <si>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</si>
  <si>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</si>
  <si>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</si>
  <si>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</si>
  <si>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</si>
  <si>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</si>
  <si>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</si>
  <si>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</si>
  <si>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</si>
  <si>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</si>
  <si>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</si>
  <si>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</si>
  <si>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</si>
  <si>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</si>
  <si>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</si>
  <si>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</si>
  <si>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</si>
  <si>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</si>
  <si>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</si>
  <si>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</si>
  <si>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</si>
  <si>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</si>
  <si>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</si>
  <si>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</si>
  <si>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</si>
  <si>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</si>
  <si>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</si>
  <si>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</si>
  <si>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</si>
  <si>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</si>
  <si>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</si>
  <si>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</si>
  <si>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</si>
  <si>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</si>
  <si>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</si>
  <si>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</si>
  <si>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</si>
  <si>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</si>
  <si>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</si>
  <si>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</si>
  <si>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</si>
  <si>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</si>
  <si>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</si>
  <si>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</si>
  <si>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</si>
  <si>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</si>
  <si>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</si>
  <si>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</si>
  <si>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</si>
  <si>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</si>
  <si>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</si>
  <si>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</si>
  <si>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</si>
  <si>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</si>
  <si>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</si>
  <si>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</si>
  <si>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</si>
  <si>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</si>
  <si>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</si>
  <si>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</si>
  <si>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</si>
  <si>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</si>
  <si>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</si>
  <si>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</si>
  <si>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</si>
  <si>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</si>
  <si>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</si>
  <si>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</si>
  <si>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</si>
  <si>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</si>
  <si>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</si>
  <si>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</si>
  <si>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</si>
  <si>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</si>
  <si>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</si>
  <si>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</si>
  <si>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</si>
  <si>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</si>
  <si>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</si>
  <si>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</si>
  <si>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0.24</t>
  </si>
  <si>
    <t>▲ 1.47</t>
  </si>
  <si>
    <t>水道事業会計</t>
  </si>
  <si>
    <t>一般会計</t>
  </si>
  <si>
    <t>国民健康保険特別会計</t>
  </si>
  <si>
    <t>介護保険特別会計（保険事業勘定）</t>
  </si>
  <si>
    <t>下水道事業会計</t>
  </si>
  <si>
    <t>後期高齢者医療特別会計</t>
  </si>
  <si>
    <t>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</si>
  <si>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</si>
  <si>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</si>
  <si>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</si>
  <si>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</si>
  <si>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</si>
  <si>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</si>
  <si>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</si>
  <si>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</si>
  <si>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松前町土地開発公社</t>
    <rPh sb="0" eb="3">
      <t>マサキチョウ</t>
    </rPh>
    <rPh sb="3" eb="5">
      <t>トチ</t>
    </rPh>
    <rPh sb="5" eb="7">
      <t>カイハツ</t>
    </rPh>
    <rPh sb="7" eb="9">
      <t>コウシャ</t>
    </rPh>
    <phoneticPr fontId="2"/>
  </si>
  <si>
    <t>松山広域福祉施設事務組合（一般会計）</t>
    <rPh sb="13" eb="15">
      <t>イッパン</t>
    </rPh>
    <rPh sb="15" eb="17">
      <t>カイケイ</t>
    </rPh>
    <phoneticPr fontId="19"/>
  </si>
  <si>
    <t>松山広域福祉施設事務組合（公営企業会計）</t>
    <rPh sb="13" eb="15">
      <t>コウエイ</t>
    </rPh>
    <rPh sb="15" eb="17">
      <t>キギョウ</t>
    </rPh>
    <rPh sb="17" eb="19">
      <t>カイケイ</t>
    </rPh>
    <phoneticPr fontId="19"/>
  </si>
  <si>
    <t>愛媛県市町総合事務組合（退職手当事業分）</t>
    <rPh sb="12" eb="14">
      <t>タイショク</t>
    </rPh>
    <rPh sb="14" eb="16">
      <t>テアテ</t>
    </rPh>
    <rPh sb="16" eb="18">
      <t>ジギョウ</t>
    </rPh>
    <rPh sb="18" eb="19">
      <t>ブン</t>
    </rPh>
    <phoneticPr fontId="19"/>
  </si>
  <si>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</si>
  <si>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</si>
  <si>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</si>
  <si>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</si>
  <si>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</si>
  <si>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</si>
  <si>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</si>
  <si>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</si>
  <si>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</si>
  <si>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9"/>
  </si>
  <si>
    <t>愛媛地方税滞納整理機構</t>
  </si>
  <si>
    <t>愛媛県後期高齢者医療広域連合（一般会計）</t>
    <rPh sb="15" eb="17">
      <t>イッパン</t>
    </rPh>
    <rPh sb="17" eb="19">
      <t>カイケイ</t>
    </rPh>
    <phoneticPr fontId="19"/>
  </si>
  <si>
    <t>愛媛県後期高齢者医療広域連合（後期高齢者医療特別会計）</t>
  </si>
  <si>
    <t>-</t>
    <phoneticPr fontId="2"/>
  </si>
  <si>
    <t>土地開発基金</t>
    <rPh sb="0" eb="2">
      <t>トチ</t>
    </rPh>
    <rPh sb="2" eb="4">
      <t>カイハツ</t>
    </rPh>
    <rPh sb="4" eb="6">
      <t>キキン</t>
    </rPh>
    <phoneticPr fontId="5"/>
  </si>
  <si>
    <t>大規模地震災害対策基金</t>
    <rPh sb="0" eb="3">
      <t>ダイキボ</t>
    </rPh>
    <rPh sb="3" eb="5">
      <t>ジシン</t>
    </rPh>
    <rPh sb="5" eb="7">
      <t>サイガイ</t>
    </rPh>
    <rPh sb="7" eb="9">
      <t>タイサク</t>
    </rPh>
    <rPh sb="9" eb="11">
      <t>キキン</t>
    </rPh>
    <phoneticPr fontId="5"/>
  </si>
  <si>
    <t>地域福祉基金</t>
    <rPh sb="0" eb="2">
      <t>チイキ</t>
    </rPh>
    <rPh sb="2" eb="4">
      <t>フクシ</t>
    </rPh>
    <rPh sb="4" eb="6">
      <t>キキン</t>
    </rPh>
    <phoneticPr fontId="5"/>
  </si>
  <si>
    <t>公共施設維持管理基金</t>
    <rPh sb="0" eb="2">
      <t>コウキョウ</t>
    </rPh>
    <rPh sb="2" eb="4">
      <t>シセツ</t>
    </rPh>
    <rPh sb="4" eb="6">
      <t>イジ</t>
    </rPh>
    <rPh sb="6" eb="8">
      <t>カンリ</t>
    </rPh>
    <rPh sb="8" eb="10">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</si>
  <si>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</si>
  <si>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</si>
  <si>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</si>
  <si>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</si>
  <si>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</si>
  <si>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</si>
  <si>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</si>
  <si>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実質公債</t>
    </r>
    <r>
      <rPr>
        <sz val="11"/>
        <color rgb="FFFF0000"/>
        <rFont val="ＭＳ Ｐゴシック"/>
        <family val="3"/>
        <charset val="128"/>
      </rPr>
      <t>費</t>
    </r>
    <r>
      <rPr>
        <sz val="11"/>
        <color indexed="8"/>
        <rFont val="ＭＳ Ｐゴシック"/>
        <family val="3"/>
        <charset val="128"/>
      </rPr>
      <t>比率は近年減少傾向にあるが、学校施設の改築等の大規模事業に伴う元利償還金の増加が見込まれており、今後は悪化する見込みである。
将来負担比率については、今後の大規模事業に伴い地方債の現在高が増加する見込みである。また、財源不足に対する基金の取崩しも予想されるため、比率は悪化する見込みである。
引き続き、歳出の抑制と交付税措置のある地方債の活用に努めていく。</t>
    </r>
    <rPh sb="4" eb="5">
      <t>ヒ</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</si>
  <si>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</si>
  <si>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</si>
  <si>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</si>
  <si>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将来負担比率は増減を繰り返している。令和２年度は松前中学校の建て替えにより減少したものの、依然として類似団体より高い水準となっている。
有形固定資産減価償却率も増減を繰り返しているが、令和２年度については類似団体より低い水準となった。保育所や公営住宅の有形固定資産減価償却率が類似団体と比較して高いが、令和２年度に松前中学校の建て替えを行ったため、有形固定資産減価償却率が下がる要因となった。今後も公共施設等総合管理計画に基づき、老朽化施設の集約化・複合化や除却に取り組んで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</si>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</sst>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A85-48D0-A457-E2F0E8C127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50969</c:v>
                </c:pt>
                <c:pt idx="1">
                  <c:v>32724</c:v>
                </c:pt>
                <c:pt idx="2">
                  <c:v>33563</c:v>
                </c:pt>
                <c:pt idx="3">
                  <c:v>66046</c:v>
                </c:pt>
                <c:pt idx="4">
                  <c:v>73513</c:v>
                </c:pt>
              </c:numCache>
            </c:numRef>
          </c:val>
          <c:smooth val="0"/>
          <c:extLst>
            <c:ext xmlns:c16="http://schemas.microsoft.com/office/drawing/2014/chart" uri="{C3380CC4-5D6E-409C-BE32-E72D297353CC}">
              <c16:uniqueId val="{00000001-8A85-48D0-A457-E2F0E8C127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4.46</c:v>
                </c:pt>
                <c:pt idx="2">
                  <c:v>4.6500000000000004</c:v>
                </c:pt>
                <c:pt idx="3">
                  <c:v>4.3499999999999996</c:v>
                </c:pt>
                <c:pt idx="4">
                  <c:v>5.82</c:v>
                </c:pt>
              </c:numCache>
            </c:numRef>
          </c:val>
          <c:extLst>
            <c:ext xmlns:c16="http://schemas.microsoft.com/office/drawing/2014/chart" uri="{C3380CC4-5D6E-409C-BE32-E72D297353CC}">
              <c16:uniqueId val="{00000000-CA90-4958-9F03-9EFE48C11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12.09</c:v>
                </c:pt>
                <c:pt idx="1">
                  <c:v>12</c:v>
                </c:pt>
                <c:pt idx="2">
                  <c:v>11.34</c:v>
                </c:pt>
                <c:pt idx="3">
                  <c:v>10.14</c:v>
                </c:pt>
                <c:pt idx="4">
                  <c:v>8.18</c:v>
                </c:pt>
              </c:numCache>
            </c:numRef>
          </c:val>
          <c:extLst>
            <c:ext xmlns:c16="http://schemas.microsoft.com/office/drawing/2014/chart" uri="{C3380CC4-5D6E-409C-BE32-E72D297353CC}">
              <c16:uniqueId val="{00000001-CA90-4958-9F03-9EFE48C116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0.03</c:v>
                </c:pt>
                <c:pt idx="1">
                  <c:v>-0.7</c:v>
                </c:pt>
                <c:pt idx="2">
                  <c:v>-0.24</c:v>
                </c:pt>
                <c:pt idx="3">
                  <c:v>-1.47</c:v>
                </c:pt>
                <c:pt idx="4">
                  <c:v>0.18</c:v>
                </c:pt>
              </c:numCache>
            </c:numRef>
          </c:val>
          <c:smooth val="0"/>
          <c:extLst>
            <c:ext xmlns:c16="http://schemas.microsoft.com/office/drawing/2014/chart" uri="{C3380CC4-5D6E-409C-BE32-E72D297353CC}">
              <c16:uniqueId val="{00000002-CA90-4958-9F03-9EFE48C116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0.18</c:v>
                </c:pt>
                <c:pt idx="4">
                  <c:v>#N/A</c:v>
                </c:pt>
                <c:pt idx="5">
                  <c:v>7.0000000000000007E-2</c:v>
                </c:pt>
                <c:pt idx="6">
                  <c:v>#N/A</c:v>
                </c:pt>
                <c:pt idx="7">
                  <c:v>0.46</c:v>
                </c:pt>
                <c:pt idx="8">
                  <c:v>0</c:v>
                </c:pt>
                <c:pt idx="9">
                  <c:v>0</c:v>
                </c:pt>
              </c:numCache>
            </c:numRef>
          </c:val>
          <c:extLst>
            <c:ext xmlns:c16="http://schemas.microsoft.com/office/drawing/2014/chart" uri="{C3380CC4-5D6E-409C-BE32-E72D297353CC}">
              <c16:uniqueId val="{00000000-E6EA-4E87-9BAC-B3A8C3EE55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EA-4E87-9BAC-B3A8C3EE55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EA-4E87-9BAC-B3A8C3EE5511}"/>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E6EA-4E87-9BAC-B3A8C3EE55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0.33</c:v>
                </c:pt>
                <c:pt idx="4">
                  <c:v>#N/A</c:v>
                </c:pt>
                <c:pt idx="5">
                  <c:v>0.25</c:v>
                </c:pt>
                <c:pt idx="6">
                  <c:v>#N/A</c:v>
                </c:pt>
                <c:pt idx="7">
                  <c:v>0.24</c:v>
                </c:pt>
                <c:pt idx="8">
                  <c:v>#N/A</c:v>
                </c:pt>
                <c:pt idx="9">
                  <c:v>0.27</c:v>
                </c:pt>
              </c:numCache>
            </c:numRef>
          </c:val>
          <c:extLst>
            <c:ext xmlns:c16="http://schemas.microsoft.com/office/drawing/2014/chart" uri="{C3380CC4-5D6E-409C-BE32-E72D297353CC}">
              <c16:uniqueId val="{00000004-E6EA-4E87-9BAC-B3A8C3EE551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0.68</c:v>
                </c:pt>
              </c:numCache>
            </c:numRef>
          </c:val>
          <c:extLst>
            <c:ext xmlns:c16="http://schemas.microsoft.com/office/drawing/2014/chart" uri="{C3380CC4-5D6E-409C-BE32-E72D297353CC}">
              <c16:uniqueId val="{00000005-E6EA-4E87-9BAC-B3A8C3EE551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1.19</c:v>
                </c:pt>
                <c:pt idx="2">
                  <c:v>#N/A</c:v>
                </c:pt>
                <c:pt idx="3">
                  <c:v>1.27</c:v>
                </c:pt>
                <c:pt idx="4">
                  <c:v>#N/A</c:v>
                </c:pt>
                <c:pt idx="5">
                  <c:v>1.29</c:v>
                </c:pt>
                <c:pt idx="6">
                  <c:v>#N/A</c:v>
                </c:pt>
                <c:pt idx="7">
                  <c:v>1.19</c:v>
                </c:pt>
                <c:pt idx="8">
                  <c:v>#N/A</c:v>
                </c:pt>
                <c:pt idx="9">
                  <c:v>0.91</c:v>
                </c:pt>
              </c:numCache>
            </c:numRef>
          </c:val>
          <c:extLst>
            <c:ext xmlns:c16="http://schemas.microsoft.com/office/drawing/2014/chart" uri="{C3380CC4-5D6E-409C-BE32-E72D297353CC}">
              <c16:uniqueId val="{00000006-E6EA-4E87-9BAC-B3A8C3EE551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3.71</c:v>
                </c:pt>
                <c:pt idx="2">
                  <c:v>#N/A</c:v>
                </c:pt>
                <c:pt idx="3">
                  <c:v>5.8</c:v>
                </c:pt>
                <c:pt idx="4">
                  <c:v>#N/A</c:v>
                </c:pt>
                <c:pt idx="5">
                  <c:v>5</c:v>
                </c:pt>
                <c:pt idx="6">
                  <c:v>#N/A</c:v>
                </c:pt>
                <c:pt idx="7">
                  <c:v>3.28</c:v>
                </c:pt>
                <c:pt idx="8">
                  <c:v>#N/A</c:v>
                </c:pt>
                <c:pt idx="9">
                  <c:v>2.41</c:v>
                </c:pt>
              </c:numCache>
            </c:numRef>
          </c:val>
          <c:extLst>
            <c:ext xmlns:c16="http://schemas.microsoft.com/office/drawing/2014/chart" uri="{C3380CC4-5D6E-409C-BE32-E72D297353CC}">
              <c16:uniqueId val="{00000007-E6EA-4E87-9BAC-B3A8C3EE55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5.18</c:v>
                </c:pt>
                <c:pt idx="2">
                  <c:v>#N/A</c:v>
                </c:pt>
                <c:pt idx="3">
                  <c:v>4.45</c:v>
                </c:pt>
                <c:pt idx="4">
                  <c:v>#N/A</c:v>
                </c:pt>
                <c:pt idx="5">
                  <c:v>4.6500000000000004</c:v>
                </c:pt>
                <c:pt idx="6">
                  <c:v>#N/A</c:v>
                </c:pt>
                <c:pt idx="7">
                  <c:v>4.34</c:v>
                </c:pt>
                <c:pt idx="8">
                  <c:v>#N/A</c:v>
                </c:pt>
                <c:pt idx="9">
                  <c:v>5.81</c:v>
                </c:pt>
              </c:numCache>
            </c:numRef>
          </c:val>
          <c:extLst>
            <c:ext xmlns:c16="http://schemas.microsoft.com/office/drawing/2014/chart" uri="{C3380CC4-5D6E-409C-BE32-E72D297353CC}">
              <c16:uniqueId val="{00000008-E6EA-4E87-9BAC-B3A8C3EE55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15.5</c:v>
                </c:pt>
                <c:pt idx="2">
                  <c:v>#N/A</c:v>
                </c:pt>
                <c:pt idx="3">
                  <c:v>15.48</c:v>
                </c:pt>
                <c:pt idx="4">
                  <c:v>#N/A</c:v>
                </c:pt>
                <c:pt idx="5">
                  <c:v>15.67</c:v>
                </c:pt>
                <c:pt idx="6">
                  <c:v>#N/A</c:v>
                </c:pt>
                <c:pt idx="7">
                  <c:v>15.61</c:v>
                </c:pt>
                <c:pt idx="8">
                  <c:v>#N/A</c:v>
                </c:pt>
                <c:pt idx="9">
                  <c:v>14.02</c:v>
                </c:pt>
              </c:numCache>
            </c:numRef>
          </c:val>
          <c:extLst>
            <c:ext xmlns:c16="http://schemas.microsoft.com/office/drawing/2014/chart" uri="{C3380CC4-5D6E-409C-BE32-E72D297353CC}">
              <c16:uniqueId val="{00000009-E6EA-4E87-9BAC-B3A8C3EE55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802</c:v>
                </c:pt>
                <c:pt idx="5">
                  <c:v>791</c:v>
                </c:pt>
                <c:pt idx="8">
                  <c:v>828</c:v>
                </c:pt>
                <c:pt idx="11">
                  <c:v>819</c:v>
                </c:pt>
                <c:pt idx="14">
                  <c:v>797</c:v>
                </c:pt>
              </c:numCache>
            </c:numRef>
          </c:val>
          <c:extLst>
            <c:ext xmlns:c16="http://schemas.microsoft.com/office/drawing/2014/chart" uri="{C3380CC4-5D6E-409C-BE32-E72D297353CC}">
              <c16:uniqueId val="{00000000-9CAB-4A0E-8000-7CF943EE2B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AB-4A0E-8000-7CF943EE2B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AB-4A0E-8000-7CF943EE2B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49</c:v>
                </c:pt>
                <c:pt idx="6">
                  <c:v>51</c:v>
                </c:pt>
                <c:pt idx="9">
                  <c:v>59</c:v>
                </c:pt>
                <c:pt idx="12">
                  <c:v>61</c:v>
                </c:pt>
              </c:numCache>
            </c:numRef>
          </c:val>
          <c:extLst>
            <c:ext xmlns:c16="http://schemas.microsoft.com/office/drawing/2014/chart" uri="{C3380CC4-5D6E-409C-BE32-E72D297353CC}">
              <c16:uniqueId val="{00000003-9CAB-4A0E-8000-7CF943EE2B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253</c:v>
                </c:pt>
                <c:pt idx="3">
                  <c:v>260</c:v>
                </c:pt>
                <c:pt idx="6">
                  <c:v>261</c:v>
                </c:pt>
                <c:pt idx="9">
                  <c:v>257</c:v>
                </c:pt>
                <c:pt idx="12">
                  <c:v>249</c:v>
                </c:pt>
              </c:numCache>
            </c:numRef>
          </c:val>
          <c:extLst>
            <c:ext xmlns:c16="http://schemas.microsoft.com/office/drawing/2014/chart" uri="{C3380CC4-5D6E-409C-BE32-E72D297353CC}">
              <c16:uniqueId val="{00000004-9CAB-4A0E-8000-7CF943EE2B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AB-4A0E-8000-7CF943EE2B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AB-4A0E-8000-7CF943EE2B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1041</c:v>
                </c:pt>
                <c:pt idx="3">
                  <c:v>1031</c:v>
                </c:pt>
                <c:pt idx="6">
                  <c:v>990</c:v>
                </c:pt>
                <c:pt idx="9">
                  <c:v>1009</c:v>
                </c:pt>
                <c:pt idx="12">
                  <c:v>1052</c:v>
                </c:pt>
              </c:numCache>
            </c:numRef>
          </c:val>
          <c:extLst>
            <c:ext xmlns:c16="http://schemas.microsoft.com/office/drawing/2014/chart" uri="{C3380CC4-5D6E-409C-BE32-E72D297353CC}">
              <c16:uniqueId val="{00000007-9CAB-4A0E-8000-7CF943EE2B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540</c:v>
                </c:pt>
                <c:pt idx="2">
                  <c:v>#N/A</c:v>
                </c:pt>
                <c:pt idx="3">
                  <c:v>#N/A</c:v>
                </c:pt>
                <c:pt idx="4">
                  <c:v>549</c:v>
                </c:pt>
                <c:pt idx="5">
                  <c:v>#N/A</c:v>
                </c:pt>
                <c:pt idx="6">
                  <c:v>#N/A</c:v>
                </c:pt>
                <c:pt idx="7">
                  <c:v>474</c:v>
                </c:pt>
                <c:pt idx="8">
                  <c:v>#N/A</c:v>
                </c:pt>
                <c:pt idx="9">
                  <c:v>#N/A</c:v>
                </c:pt>
                <c:pt idx="10">
                  <c:v>506</c:v>
                </c:pt>
                <c:pt idx="11">
                  <c:v>#N/A</c:v>
                </c:pt>
                <c:pt idx="12">
                  <c:v>#N/A</c:v>
                </c:pt>
                <c:pt idx="13">
                  <c:v>565</c:v>
                </c:pt>
                <c:pt idx="14">
                  <c:v>#N/A</c:v>
                </c:pt>
              </c:numCache>
            </c:numRef>
          </c:val>
          <c:smooth val="0"/>
          <c:extLst>
            <c:ext xmlns:c16="http://schemas.microsoft.com/office/drawing/2014/chart" uri="{C3380CC4-5D6E-409C-BE32-E72D297353CC}">
              <c16:uniqueId val="{00000008-9CAB-4A0E-8000-7CF943EE2B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9800</c:v>
                </c:pt>
                <c:pt idx="5">
                  <c:v>9850</c:v>
                </c:pt>
                <c:pt idx="8">
                  <c:v>9696</c:v>
                </c:pt>
                <c:pt idx="11">
                  <c:v>9630</c:v>
                </c:pt>
                <c:pt idx="14">
                  <c:v>9910</c:v>
                </c:pt>
              </c:numCache>
            </c:numRef>
          </c:val>
          <c:extLst>
            <c:ext xmlns:c16="http://schemas.microsoft.com/office/drawing/2014/chart" uri="{C3380CC4-5D6E-409C-BE32-E72D297353CC}">
              <c16:uniqueId val="{00000000-1332-4F2E-BFAE-C885A188F1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32-4F2E-BFAE-C885A188F1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2133</c:v>
                </c:pt>
                <c:pt idx="5">
                  <c:v>2188</c:v>
                </c:pt>
                <c:pt idx="8">
                  <c:v>2141</c:v>
                </c:pt>
                <c:pt idx="11">
                  <c:v>1987</c:v>
                </c:pt>
                <c:pt idx="14">
                  <c:v>1930</c:v>
                </c:pt>
              </c:numCache>
            </c:numRef>
          </c:val>
          <c:extLst>
            <c:ext xmlns:c16="http://schemas.microsoft.com/office/drawing/2014/chart" uri="{C3380CC4-5D6E-409C-BE32-E72D297353CC}">
              <c16:uniqueId val="{00000002-1332-4F2E-BFAE-C885A188F1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32-4F2E-BFAE-C885A188F1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32-4F2E-BFAE-C885A188F1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32-4F2E-BFAE-C885A188F1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806</c:v>
                </c:pt>
                <c:pt idx="3">
                  <c:v>751</c:v>
                </c:pt>
                <c:pt idx="6">
                  <c:v>682</c:v>
                </c:pt>
                <c:pt idx="9">
                  <c:v>612</c:v>
                </c:pt>
                <c:pt idx="12">
                  <c:v>639</c:v>
                </c:pt>
              </c:numCache>
            </c:numRef>
          </c:val>
          <c:extLst>
            <c:ext xmlns:c16="http://schemas.microsoft.com/office/drawing/2014/chart" uri="{C3380CC4-5D6E-409C-BE32-E72D297353CC}">
              <c16:uniqueId val="{00000006-1332-4F2E-BFAE-C885A188F1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577</c:v>
                </c:pt>
                <c:pt idx="3">
                  <c:v>541</c:v>
                </c:pt>
                <c:pt idx="6">
                  <c:v>531</c:v>
                </c:pt>
                <c:pt idx="9">
                  <c:v>494</c:v>
                </c:pt>
                <c:pt idx="12">
                  <c:v>486</c:v>
                </c:pt>
              </c:numCache>
            </c:numRef>
          </c:val>
          <c:extLst>
            <c:ext xmlns:c16="http://schemas.microsoft.com/office/drawing/2014/chart" uri="{C3380CC4-5D6E-409C-BE32-E72D297353CC}">
              <c16:uniqueId val="{00000007-1332-4F2E-BFAE-C885A188F1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4232</c:v>
                </c:pt>
                <c:pt idx="3">
                  <c:v>4231</c:v>
                </c:pt>
                <c:pt idx="6">
                  <c:v>4182</c:v>
                </c:pt>
                <c:pt idx="9">
                  <c:v>3931</c:v>
                </c:pt>
                <c:pt idx="12">
                  <c:v>3636</c:v>
                </c:pt>
              </c:numCache>
            </c:numRef>
          </c:val>
          <c:extLst>
            <c:ext xmlns:c16="http://schemas.microsoft.com/office/drawing/2014/chart" uri="{C3380CC4-5D6E-409C-BE32-E72D297353CC}">
              <c16:uniqueId val="{00000008-1332-4F2E-BFAE-C885A188F1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1955</c:v>
                </c:pt>
                <c:pt idx="12">
                  <c:v>0</c:v>
                </c:pt>
              </c:numCache>
            </c:numRef>
          </c:val>
          <c:extLst>
            <c:ext xmlns:c16="http://schemas.microsoft.com/office/drawing/2014/chart" uri="{C3380CC4-5D6E-409C-BE32-E72D297353CC}">
              <c16:uniqueId val="{00000009-1332-4F2E-BFAE-C885A188F1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10974</c:v>
                </c:pt>
                <c:pt idx="3">
                  <c:v>11066</c:v>
                </c:pt>
                <c:pt idx="6">
                  <c:v>11072</c:v>
                </c:pt>
                <c:pt idx="9">
                  <c:v>11477</c:v>
                </c:pt>
                <c:pt idx="12">
                  <c:v>12410</c:v>
                </c:pt>
              </c:numCache>
            </c:numRef>
          </c:val>
          <c:extLst>
            <c:ext xmlns:c16="http://schemas.microsoft.com/office/drawing/2014/chart" uri="{C3380CC4-5D6E-409C-BE32-E72D297353CC}">
              <c16:uniqueId val="{0000000A-1332-4F2E-BFAE-C885A188F1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4656</c:v>
                </c:pt>
                <c:pt idx="2">
                  <c:v>#N/A</c:v>
                </c:pt>
                <c:pt idx="3">
                  <c:v>#N/A</c:v>
                </c:pt>
                <c:pt idx="4">
                  <c:v>4551</c:v>
                </c:pt>
                <c:pt idx="5">
                  <c:v>#N/A</c:v>
                </c:pt>
                <c:pt idx="6">
                  <c:v>#N/A</c:v>
                </c:pt>
                <c:pt idx="7">
                  <c:v>4630</c:v>
                </c:pt>
                <c:pt idx="8">
                  <c:v>#N/A</c:v>
                </c:pt>
                <c:pt idx="9">
                  <c:v>#N/A</c:v>
                </c:pt>
                <c:pt idx="10">
                  <c:v>6852</c:v>
                </c:pt>
                <c:pt idx="11">
                  <c:v>#N/A</c:v>
                </c:pt>
                <c:pt idx="12">
                  <c:v>#N/A</c:v>
                </c:pt>
                <c:pt idx="13">
                  <c:v>5331</c:v>
                </c:pt>
                <c:pt idx="14">
                  <c:v>#N/A</c:v>
                </c:pt>
              </c:numCache>
            </c:numRef>
          </c:val>
          <c:smooth val="0"/>
          <c:extLst>
            <c:ext xmlns:c16="http://schemas.microsoft.com/office/drawing/2014/chart" uri="{C3380CC4-5D6E-409C-BE32-E72D297353CC}">
              <c16:uniqueId val="{0000000B-1332-4F2E-BFAE-C885A188F1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757</c:v>
                </c:pt>
                <c:pt idx="1">
                  <c:v>678</c:v>
                </c:pt>
                <c:pt idx="2">
                  <c:v>574</c:v>
                </c:pt>
              </c:numCache>
            </c:numRef>
          </c:val>
          <c:extLst>
            <c:ext xmlns:c16="http://schemas.microsoft.com/office/drawing/2014/chart" uri="{C3380CC4-5D6E-409C-BE32-E72D297353CC}">
              <c16:uniqueId val="{00000000-295E-437E-82C4-A1981FB8B6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c:v>
                </c:pt>
                <c:pt idx="1">
                  <c:v>173</c:v>
                </c:pt>
                <c:pt idx="2">
                  <c:v>174</c:v>
                </c:pt>
              </c:numCache>
            </c:numRef>
          </c:val>
          <c:extLst>
            <c:ext xmlns:c16="http://schemas.microsoft.com/office/drawing/2014/chart" uri="{C3380CC4-5D6E-409C-BE32-E72D297353CC}">
              <c16:uniqueId val="{00000001-295E-437E-82C4-A1981FB8B6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567</c:v>
                </c:pt>
                <c:pt idx="1">
                  <c:v>923</c:v>
                </c:pt>
                <c:pt idx="2">
                  <c:v>952</c:v>
                </c:pt>
              </c:numCache>
            </c:numRef>
          </c:val>
          <c:extLst>
            <c:ext xmlns:c16="http://schemas.microsoft.com/office/drawing/2014/chart" uri="{C3380CC4-5D6E-409C-BE32-E72D297353CC}">
              <c16:uniqueId val="{00000002-295E-437E-82C4-A1981FB8B6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{EF385FE5-5EE8-425C-9813-0FB62222DF4D}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525-40EB-8ADA-D269410844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{3ABE09FC-F0E2-4EB3-B9F8-FC439FA1953F}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5-40EB-8ADA-D269410844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{10765A35-DD4E-40BD-9957-4BBE526D183C}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5-40EB-8ADA-D269410844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{1396C78C-0DE7-4092-A2BA-B269EC74205F}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5-40EB-8ADA-D269410844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{7C4A327E-79E2-42FE-851D-6596E75347E1}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5-40EB-8ADA-D269410844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{CE3C540A-376F-4F39-9C98-42AEFD631EA8}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525-40EB-8ADA-D269410844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{4E22FCA8-A5D7-491F-8EBD-EA18EBA6E92F}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525-40EB-8ADA-D269410844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{502373AE-08EC-4374-8D25-7F708B837E43}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525-40EB-8ADA-D269410844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{0D215EC1-DD7C-4FDE-A3DB-E4EC079B7499}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525-40EB-8ADA-D269410844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56.1</c:v>
                </c:pt>
                <c:pt idx="16">
                  <c:v>60.9</c:v>
                </c:pt>
                <c:pt idx="24">
                  <c:v>61.1</c:v>
                </c:pt>
                <c:pt idx="32">
                  <c:v>59</c:v>
                </c:pt>
              </c:numCache>
            </c:numRef>
          </c:xVal>
          <c:yVal>
            <c:numRef>
              <c:f>公会計指標分析・財政指標組合せ分析表!$BP$51:$DC$51</c:f>
              <c:numCache>
                <c:formatCode>#,##0.0;"▲ "#,##0.0</c:formatCode>
                <c:ptCount val="40"/>
                <c:pt idx="0">
                  <c:v>81.099999999999994</c:v>
                </c:pt>
                <c:pt idx="8">
                  <c:v>78.5</c:v>
                </c:pt>
                <c:pt idx="16">
                  <c:v>79.099999999999994</c:v>
                </c:pt>
                <c:pt idx="24">
                  <c:v>116.6</c:v>
                </c:pt>
                <c:pt idx="32">
                  <c:v>85.7</c:v>
                </c:pt>
              </c:numCache>
            </c:numRef>
          </c:yVal>
          <c:smooth val="0"/>
          <c:extLst>
            <c:ext xmlns:c16="http://schemas.microsoft.com/office/drawing/2014/chart" uri="{C3380CC4-5D6E-409C-BE32-E72D297353CC}">
              <c16:uniqueId val="{00000009-4525-40EB-8ADA-D269410844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{4CCC0C66-4E14-42A6-9F7A-3C432E419DB8}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525-40EB-8ADA-D269410844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{199FDC62-107D-452F-8521-9B32FD3C8201}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5-40EB-8ADA-D269410844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{8EB7A305-9549-4D4C-A9E1-441FCA7E41A2}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5-40EB-8ADA-D269410844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{36F73EF9-AAE1-4786-9CD8-F41B0A2169B5}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5-40EB-8ADA-D269410844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{BD9E69E0-8953-4C0B-85ED-768F0DCDD5D6}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5-40EB-8ADA-D269410844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{F7C4230F-419B-4AAE-8D57-265CD8EBECE0}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525-40EB-8ADA-D269410844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{F6037B31-377C-4FDC-8858-8EAAE83A3F01}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525-40EB-8ADA-D269410844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{38F870F5-C42D-4BBE-8627-B488EDA8CA1F}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525-40EB-8ADA-D269410844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{C94E9C27-7835-404C-9440-28E0C4E79F74}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525-40EB-8ADA-D269410844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525-40EB-8ADA-D2694108445D}"/>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{2AC8BDBF-7B53-4C69-851E-CECEE0AF269F}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9D6-4B37-ACBE-F9B29B278E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{F3120817-43D2-4ED2-98B3-D77FCD89BE8E}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D6-4B37-ACBE-F9B29B278E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{7538D28E-A407-48F2-A4E9-369CD548A48A}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D6-4B37-ACBE-F9B29B278E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{176EC243-C41D-4C9E-982F-6AE09630156D}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D6-4B37-ACBE-F9B29B278E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{14A60F39-D287-4236-AE57-93465FF82B44}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D6-4B37-ACBE-F9B29B278E3A}"/>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{92838040-80B0-4243-8CE8-7FD72257E177}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9D6-4B37-ACBE-F9B29B278E3A}"/>
                </c:ext>
              </c:extLst>
            </c:dLbl>
            <c:dLbl>
              <c:idx val="16"/>
              <c:layout>
                <c:manualLayout>
                  <c:x val="-2.882984014740079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{474C1A69-BA72-4E7A-B2B3-F97B519E0868}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9D6-4B37-ACBE-F9B29B278E3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{9A644C04-17EC-4233-BB44-B8951459A56D}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9D6-4B37-ACBE-F9B29B278E3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{9ABFF8A5-EB43-4DE8-8980-36EF731E3EC6}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9D6-4B37-ACBE-F9B29B278E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9</c:v>
                </c:pt>
                <c:pt idx="24">
                  <c:v>8.6999999999999993</c:v>
                </c:pt>
                <c:pt idx="32">
                  <c:v>8.6</c:v>
                </c:pt>
              </c:numCache>
            </c:numRef>
          </c:xVal>
          <c:yVal>
            <c:numRef>
              <c:f>公会計指標分析・財政指標組合せ分析表!$BP$73:$DC$73</c:f>
              <c:numCache>
                <c:formatCode>#,##0.0;"▲ "#,##0.0</c:formatCode>
                <c:ptCount val="40"/>
                <c:pt idx="0">
                  <c:v>81.099999999999994</c:v>
                </c:pt>
                <c:pt idx="8">
                  <c:v>78.5</c:v>
                </c:pt>
                <c:pt idx="16">
                  <c:v>79.099999999999994</c:v>
                </c:pt>
                <c:pt idx="24">
                  <c:v>116.6</c:v>
                </c:pt>
                <c:pt idx="32">
                  <c:v>85.7</c:v>
                </c:pt>
              </c:numCache>
            </c:numRef>
          </c:yVal>
          <c:smooth val="0"/>
          <c:extLst>
            <c:ext xmlns:c16="http://schemas.microsoft.com/office/drawing/2014/chart" uri="{C3380CC4-5D6E-409C-BE32-E72D297353CC}">
              <c16:uniqueId val="{00000009-59D6-4B37-ACBE-F9B29B278E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330554617520158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{D6FF171C-4F9D-4229-BB67-7F2C3D96EC33}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9D6-4B37-ACBE-F9B29B278E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{F7866368-0AFE-4335-9EB5-932A299C5AD8}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D6-4B37-ACBE-F9B29B278E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{C00DEBD5-2A79-461B-99CF-DF66062E052E}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D6-4B37-ACBE-F9B29B278E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{7D75CFA7-0F6B-4B67-8D7A-753737984387}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D6-4B37-ACBE-F9B29B278E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{95A22FC3-70B3-4DBA-B612-D9FFA65A0902}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D6-4B37-ACBE-F9B29B278E3A}"/>
                </c:ext>
              </c:extLst>
            </c:dLbl>
            <c:dLbl>
              <c:idx val="8"/>
              <c:layout>
                <c:manualLayout>
                  <c:x val="-1.8235628084249993E-2"/>
                  <c:y val="-6.333845238087085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{0BF053A0-FFB5-4C1B-A491-D75820125F66}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9D6-4B37-ACBE-F9B29B278E3A}"/>
                </c:ext>
              </c:extLst>
            </c:dLbl>
            <c:dLbl>
              <c:idx val="16"/>
              <c:layout>
                <c:manualLayout>
                  <c:x val="-3.1697991619110633E-2"/>
                  <c:y val="-9.06059427073094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{FDB42962-6928-465B-AE2C-D317AAA86BBE}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9D6-4B37-ACBE-F9B29B278E3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{CB8F98F5-CB2C-4F9B-8A33-9602C1C3BB99}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9D6-4B37-ACBE-F9B29B278E3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{64E4C81B-817F-493F-A329-BCDD5ED64C2F}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9D6-4B37-ACBE-F9B29B278E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9D6-4B37-ACBE-F9B29B278E3A}"/>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年度に借入した起債（３年据置）の償還が開始したことなどに伴い、元利償還金が増加し、実質公債比率の分子が増となっている。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公共施設省エネ改修、町道整備や消防詰所建設などの地方債発行額は増加したものの、債務負担行為に基づく支出が終了したため、将来負担比率の分子が減少した。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令和２年度末の基金全体残高は約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万円減少したものの、公共施設維持管理基金は約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万円、新型コロナウイルス感染症対策利子補給基金は約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災害の発生による急な支出や経済状況の変化による収入の減少、今後控えている公共施設の老朽化対策など、今後の財政需要の増大にも適切に対応していけるよう、一定額を確保していく。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土地開発基金　　　　　：公用若しくは公共用に供する土地又は公共の利益のために取得する必要のある土地をあらかじめ取得することにより、事業の円</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滑な執行をはかるための経費</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大規模地震災害対策基金：大規模な地震による災害の予防、応急対策及び復旧等に要する経費並びに国内における大規模な地震による甚大な災害の被災者</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を支援するための経費</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：在宅福祉の向上、健康づくり推進及び民間活動の活発化を促進し、松前町の地域福祉の促進を図るための経費</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：行政財産として管理する建物の維持管理及び更新に関する経費　</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感染症対策利子補給基金：新型コロナウイルス感染症の影響により事業活動に支障が生じている中小企業者への融資について町が行う利子補給の財源に充てるための経費</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土地開発基金　　　　　：定額運用基金から特定目的基金へ変更したため。</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大規模地震災害対策基金：災害用備蓄品の購入にあたり取崩ししたため減少した。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地域福祉基金　　　　　：基金の運用から生じた収益を当該基金へ繰り入れしたため増加した。</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：今後の公共施設の維持管理や更新に関する経費に充てるための積立てを行ったため増加した。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感染症対策利子補給基金：新型コロナウイルス感染症の影響により事業活動に支障が生じている中小企業者への融資について町が行う利子補給の財源に充てるための積立を行ったため増加した。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土地開発基金　　　　　：公共若しくは公共用に供する土地又は公共の利益のために取得する必要のある土地をあらかじめ取得すること等について検討する。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大規模地震災害対策基金：現金として積立てするだけてはなく、一部については水、食糧などの災害に備えての備蓄品として現物保有を行う。</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：在宅福祉の向上、健康づくり推進及び民間活動の活発化を促進させるため、社会福祉や児童福祉に関する公共施設の更新や維持管理に要する経費への使用も検討する。</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：今後想定される公共施設の長寿命化対策に係る経費の財源とすることを目標に、年度末の収支状況をみながら積立てを続けていく。</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感染症対策利子補給基金：新型コロナウイルス感染症の影響により事業活動に支障が生じている中小企業者への融資について町が行う利子補給の財源に充てるため、必要に応じて取崩しを行う。</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万円となっており、地方財政法に基づく約１億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万円の積立てを行ったが、財源不足による取崩しの方が多かったため約１億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万円減少した。中学校改築や消防詰所の新築などの投資的経費のほか、人件費の増などに伴い、多額の取崩しを行ったことが要因である。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災害の発生による急な支出や経済状況の変化による収入の減少など、不測の事態にも対応でき、継続して安定した財政運営ができるよう、財政調整基金残高を確保していく。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令和２年度末の基金残高は約１憶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万円の増加となっている。これは、基金の運用収入を当該基金へ繰り入れしたためである。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経済状況の変化による収入の減少など、不測の事態にも対応でき、継続して安定した財政運営ができるよう、地方債の償還予定を踏まえ、適正な規模の残高を維持していきたい。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高い水準であったが、令和２年度は低くなった。保育所や公営住宅の有形固定資産減価償却率は類似団体と比較して高いが、令和２年度に松前中学校の建て替えを行ったため、有形固定資産減価償却率が下がる要因となった。今後も公共施設等総合管理計画に基づき、老朽化施設の集約化・複合化、除却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の有形固定資産減価償却率は、正しくは「</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487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29</xdr:row>
      <xdr:rowOff>168638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507591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29</xdr:row>
      <xdr:rowOff>168638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134519"/>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135074</xdr:rowOff>
    </xdr:from>
    <xdr:to>
      <xdr:col>11</xdr:col>
      <xdr:colOff>187325</xdr:colOff>
      <xdr:row>29</xdr:row>
      <xdr:rowOff>65224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14424</xdr:rowOff>
    </xdr:from>
    <xdr:to>
      <xdr:col>15</xdr:col>
      <xdr:colOff>136525</xdr:colOff>
      <xdr:row>29</xdr:row>
      <xdr:rowOff>162469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4986474"/>
          <a:ext cx="7620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14424</xdr:rowOff>
    </xdr:from>
    <xdr:to>
      <xdr:col>11</xdr:col>
      <xdr:colOff>136525</xdr:colOff>
      <xdr:row>29</xdr:row>
      <xdr:rowOff>119289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4986474"/>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39115</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32946</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17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81751</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47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161216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地方債の発行額と償還額のバランスを調整しながら、健全な財政運営を維持していく。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2164</xdr:rowOff>
    </xdr:from>
    <xdr:to>
      <xdr:col>76</xdr:col>
      <xdr:colOff>73025</xdr:colOff>
      <xdr:row>30</xdr:row>
      <xdr:rowOff>103764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1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152041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12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141636</xdr:rowOff>
    </xdr:from>
    <xdr:to>
      <xdr:col>72</xdr:col>
      <xdr:colOff>123825</xdr:colOff>
      <xdr:row>31</xdr:row>
      <xdr:rowOff>71786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2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52964</xdr:rowOff>
    </xdr:from>
    <xdr:to>
      <xdr:col>76</xdr:col>
      <xdr:colOff>22225</xdr:colOff>
      <xdr:row>31</xdr:row>
      <xdr:rowOff>20986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196464"/>
          <a:ext cx="7112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15895</xdr:rowOff>
    </xdr:from>
    <xdr:to>
      <xdr:col>68</xdr:col>
      <xdr:colOff>123825</xdr:colOff>
      <xdr:row>30</xdr:row>
      <xdr:rowOff>117495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1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66695</xdr:rowOff>
    </xdr:from>
    <xdr:to>
      <xdr:col>72</xdr:col>
      <xdr:colOff>73025</xdr:colOff>
      <xdr:row>31</xdr:row>
      <xdr:rowOff>20986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210195"/>
          <a:ext cx="762000" cy="1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55793</xdr:rowOff>
    </xdr:from>
    <xdr:to>
      <xdr:col>64</xdr:col>
      <xdr:colOff>123825</xdr:colOff>
      <xdr:row>30</xdr:row>
      <xdr:rowOff>157393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1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66695</xdr:rowOff>
    </xdr:from>
    <xdr:to>
      <xdr:col>68</xdr:col>
      <xdr:colOff>73025</xdr:colOff>
      <xdr:row>30</xdr:row>
      <xdr:rowOff>106593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210195"/>
          <a:ext cx="762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34290</xdr:rowOff>
    </xdr:from>
    <xdr:to>
      <xdr:col>60</xdr:col>
      <xdr:colOff>123825</xdr:colOff>
      <xdr:row>30</xdr:row>
      <xdr:rowOff>135890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85090</xdr:rowOff>
    </xdr:from>
    <xdr:to>
      <xdr:col>64</xdr:col>
      <xdr:colOff>73025</xdr:colOff>
      <xdr:row>30</xdr:row>
      <xdr:rowOff>106593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228590"/>
          <a:ext cx="762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62913</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37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108622</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25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148520</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29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127017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4293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108585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14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988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55245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100800</xdr:rowOff>
    </xdr:from>
    <xdr:to>
      <xdr:col>55</xdr:col>
      <xdr:colOff>50800</xdr:colOff>
      <xdr:row>41</xdr:row>
      <xdr:rowOff>30950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79227</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101791</xdr:rowOff>
    </xdr:from>
    <xdr:to>
      <xdr:col>50</xdr:col>
      <xdr:colOff>165100</xdr:colOff>
      <xdr:row>41</xdr:row>
      <xdr:rowOff>31941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151600</xdr:rowOff>
    </xdr:from>
    <xdr:to>
      <xdr:col>55</xdr:col>
      <xdr:colOff>0</xdr:colOff>
      <xdr:row>40</xdr:row>
      <xdr:rowOff>152591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0960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103619</xdr:rowOff>
    </xdr:from>
    <xdr:to>
      <xdr:col>46</xdr:col>
      <xdr:colOff>38100</xdr:colOff>
      <xdr:row>41</xdr:row>
      <xdr:rowOff>33769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152591</xdr:rowOff>
    </xdr:from>
    <xdr:to>
      <xdr:col>50</xdr:col>
      <xdr:colOff>114300</xdr:colOff>
      <xdr:row>40</xdr:row>
      <xdr:rowOff>154419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1059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98361</xdr:rowOff>
    </xdr:from>
    <xdr:to>
      <xdr:col>41</xdr:col>
      <xdr:colOff>101600</xdr:colOff>
      <xdr:row>41</xdr:row>
      <xdr:rowOff>28511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149161</xdr:rowOff>
    </xdr:from>
    <xdr:to>
      <xdr:col>45</xdr:col>
      <xdr:colOff>177800</xdr:colOff>
      <xdr:row>40</xdr:row>
      <xdr:rowOff>154419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700716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98285</xdr:rowOff>
    </xdr:from>
    <xdr:to>
      <xdr:col>36</xdr:col>
      <xdr:colOff>165100</xdr:colOff>
      <xdr:row>41</xdr:row>
      <xdr:rowOff>28435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149085</xdr:rowOff>
    </xdr:from>
    <xdr:to>
      <xdr:col>41</xdr:col>
      <xdr:colOff>50800</xdr:colOff>
      <xdr:row>40</xdr:row>
      <xdr:rowOff>149161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70070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23068</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0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24896</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0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19638</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0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19562</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97972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302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71846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058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47353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813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117384</xdr:rowOff>
    </xdr:from>
    <xdr:to>
      <xdr:col>6</xdr:col>
      <xdr:colOff>38100</xdr:colOff>
      <xdr:row>61</xdr:row>
      <xdr:rowOff>47534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61</xdr:row>
      <xdr:rowOff>22860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551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151967</xdr:rowOff>
    </xdr:from>
    <xdr:to>
      <xdr:col>55</xdr:col>
      <xdr:colOff>50800</xdr:colOff>
      <xdr:row>64</xdr:row>
      <xdr:rowOff>82117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66894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6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152034</xdr:rowOff>
    </xdr:from>
    <xdr:to>
      <xdr:col>50</xdr:col>
      <xdr:colOff>165100</xdr:colOff>
      <xdr:row>64</xdr:row>
      <xdr:rowOff>82184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31317</xdr:rowOff>
    </xdr:from>
    <xdr:to>
      <xdr:col>55</xdr:col>
      <xdr:colOff>0</xdr:colOff>
      <xdr:row>64</xdr:row>
      <xdr:rowOff>31384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0411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152390</xdr:rowOff>
    </xdr:from>
    <xdr:to>
      <xdr:col>46</xdr:col>
      <xdr:colOff>38100</xdr:colOff>
      <xdr:row>64</xdr:row>
      <xdr:rowOff>82540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31384</xdr:rowOff>
    </xdr:from>
    <xdr:to>
      <xdr:col>50</xdr:col>
      <xdr:colOff>114300</xdr:colOff>
      <xdr:row>64</xdr:row>
      <xdr:rowOff>31740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1004184"/>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152432</xdr:rowOff>
    </xdr:from>
    <xdr:to>
      <xdr:col>41</xdr:col>
      <xdr:colOff>101600</xdr:colOff>
      <xdr:row>64</xdr:row>
      <xdr:rowOff>82582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5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31740</xdr:rowOff>
    </xdr:from>
    <xdr:to>
      <xdr:col>45</xdr:col>
      <xdr:colOff>177800</xdr:colOff>
      <xdr:row>64</xdr:row>
      <xdr:rowOff>31782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100454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152420</xdr:rowOff>
    </xdr:from>
    <xdr:to>
      <xdr:col>36</xdr:col>
      <xdr:colOff>165100</xdr:colOff>
      <xdr:row>64</xdr:row>
      <xdr:rowOff>82570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31770</xdr:rowOff>
    </xdr:from>
    <xdr:to>
      <xdr:col>41</xdr:col>
      <xdr:colOff>50800</xdr:colOff>
      <xdr:row>64</xdr:row>
      <xdr:rowOff>31782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72300" y="1100457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73311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73667</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73709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4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73697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4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135889</xdr:rowOff>
    </xdr:from>
    <xdr:to>
      <xdr:col>24</xdr:col>
      <xdr:colOff>114300</xdr:colOff>
      <xdr:row>86</xdr:row>
      <xdr:rowOff>66039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114316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121194</xdr:rowOff>
    </xdr:from>
    <xdr:to>
      <xdr:col>20</xdr:col>
      <xdr:colOff>38100</xdr:colOff>
      <xdr:row>86</xdr:row>
      <xdr:rowOff>51344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xdr:rowOff>
    </xdr:from>
    <xdr:to>
      <xdr:col>24</xdr:col>
      <xdr:colOff>63500</xdr:colOff>
      <xdr:row>86</xdr:row>
      <xdr:rowOff>15239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74524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544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7256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86905</xdr:rowOff>
    </xdr:from>
    <xdr:to>
      <xdr:col>10</xdr:col>
      <xdr:colOff>165100</xdr:colOff>
      <xdr:row>86</xdr:row>
      <xdr:rowOff>17055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137705</xdr:rowOff>
    </xdr:from>
    <xdr:to>
      <xdr:col>15</xdr:col>
      <xdr:colOff>50800</xdr:colOff>
      <xdr:row>85</xdr:row>
      <xdr:rowOff>152400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7109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67311</xdr:rowOff>
    </xdr:from>
    <xdr:to>
      <xdr:col>6</xdr:col>
      <xdr:colOff>38100</xdr:colOff>
      <xdr:row>85</xdr:row>
      <xdr:rowOff>168911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118111</xdr:rowOff>
    </xdr:from>
    <xdr:to>
      <xdr:col>10</xdr:col>
      <xdr:colOff>114300</xdr:colOff>
      <xdr:row>85</xdr:row>
      <xdr:rowOff>137705</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6913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42471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8182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160038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12218</xdr:rowOff>
    </xdr:from>
    <xdr:to>
      <xdr:col>55</xdr:col>
      <xdr:colOff>50800</xdr:colOff>
      <xdr:row>85</xdr:row>
      <xdr:rowOff>113818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5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35095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4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63018</xdr:rowOff>
    </xdr:from>
    <xdr:to>
      <xdr:col>55</xdr:col>
      <xdr:colOff>0</xdr:colOff>
      <xdr:row>85</xdr:row>
      <xdr:rowOff>63246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3626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xdr:rowOff>
    </xdr:from>
    <xdr:to>
      <xdr:col>46</xdr:col>
      <xdr:colOff>38100</xdr:colOff>
      <xdr:row>85</xdr:row>
      <xdr:rowOff>115188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63246</xdr:rowOff>
    </xdr:from>
    <xdr:to>
      <xdr:col>50</xdr:col>
      <xdr:colOff>114300</xdr:colOff>
      <xdr:row>85</xdr:row>
      <xdr:rowOff>64388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63649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xdr:rowOff>
    </xdr:from>
    <xdr:to>
      <xdr:col>41</xdr:col>
      <xdr:colOff>101600</xdr:colOff>
      <xdr:row>85</xdr:row>
      <xdr:rowOff>114960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64160</xdr:rowOff>
    </xdr:from>
    <xdr:to>
      <xdr:col>45</xdr:col>
      <xdr:colOff>177800</xdr:colOff>
      <xdr:row>85</xdr:row>
      <xdr:rowOff>64388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861300" y="146374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xdr:rowOff>
    </xdr:from>
    <xdr:to>
      <xdr:col>36</xdr:col>
      <xdr:colOff>165100</xdr:colOff>
      <xdr:row>85</xdr:row>
      <xdr:rowOff>114503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63703</xdr:rowOff>
    </xdr:from>
    <xdr:to>
      <xdr:col>41</xdr:col>
      <xdr:colOff>50800</xdr:colOff>
      <xdr:row>85</xdr:row>
      <xdr:rowOff>64160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63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130573</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131715</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36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131487</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131030</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106697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7620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341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169545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2903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119380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68580</xdr:rowOff>
    </xdr:from>
    <xdr:to>
      <xdr:col>76</xdr:col>
      <xdr:colOff>114300</xdr:colOff>
      <xdr:row>36</xdr:row>
      <xdr:rowOff>118110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240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151130</xdr:rowOff>
    </xdr:from>
    <xdr:to>
      <xdr:col>67</xdr:col>
      <xdr:colOff>101600</xdr:colOff>
      <xdr:row>41</xdr:row>
      <xdr:rowOff>81280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68580</xdr:rowOff>
    </xdr:from>
    <xdr:to>
      <xdr:col>71</xdr:col>
      <xdr:colOff>177800</xdr:colOff>
      <xdr:row>41</xdr:row>
      <xdr:rowOff>30480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2814300" y="624078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135907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72407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121429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149352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78561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101346</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7856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101346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78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34544</xdr:rowOff>
    </xdr:from>
    <xdr:to>
      <xdr:col>98</xdr:col>
      <xdr:colOff>38100</xdr:colOff>
      <xdr:row>39</xdr:row>
      <xdr:rowOff>136144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85344</xdr:rowOff>
    </xdr:from>
    <xdr:to>
      <xdr:col>102</xdr:col>
      <xdr:colOff>114300</xdr:colOff>
      <xdr:row>39</xdr:row>
      <xdr:rowOff>101346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7718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166387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152671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61</xdr:row>
      <xdr:rowOff>43815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281285"/>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95250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4592300" y="10502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21590</xdr:rowOff>
    </xdr:from>
    <xdr:to>
      <xdr:col>72</xdr:col>
      <xdr:colOff>38100</xdr:colOff>
      <xdr:row>61</xdr:row>
      <xdr:rowOff>123190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61</xdr:row>
      <xdr:rowOff>95250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530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72390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498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114317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64262</xdr:rowOff>
    </xdr:from>
    <xdr:to>
      <xdr:col>116</xdr:col>
      <xdr:colOff>114300</xdr:colOff>
      <xdr:row>62</xdr:row>
      <xdr:rowOff>165862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42689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58166</xdr:rowOff>
    </xdr:from>
    <xdr:to>
      <xdr:col>112</xdr:col>
      <xdr:colOff>38100</xdr:colOff>
      <xdr:row>62</xdr:row>
      <xdr:rowOff>159766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108966</xdr:rowOff>
    </xdr:from>
    <xdr:to>
      <xdr:col>116</xdr:col>
      <xdr:colOff>63500</xdr:colOff>
      <xdr:row>62</xdr:row>
      <xdr:rowOff>115062</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21323300" y="1073886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108966</xdr:rowOff>
    </xdr:from>
    <xdr:to>
      <xdr:col>111</xdr:col>
      <xdr:colOff>177800</xdr:colOff>
      <xdr:row>62</xdr:row>
      <xdr:rowOff>118110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7388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66548</xdr:rowOff>
    </xdr:from>
    <xdr:to>
      <xdr:col>102</xdr:col>
      <xdr:colOff>165100</xdr:colOff>
      <xdr:row>62</xdr:row>
      <xdr:rowOff>168148</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117348</xdr:rowOff>
    </xdr:from>
    <xdr:to>
      <xdr:col>107</xdr:col>
      <xdr:colOff>50800</xdr:colOff>
      <xdr:row>62</xdr:row>
      <xdr:rowOff>118110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9545300" y="107472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66548</xdr:rowOff>
    </xdr:from>
    <xdr:to>
      <xdr:col>98</xdr:col>
      <xdr:colOff>38100</xdr:colOff>
      <xdr:row>62</xdr:row>
      <xdr:rowOff>168148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117348</xdr:rowOff>
    </xdr:from>
    <xdr:to>
      <xdr:col>102</xdr:col>
      <xdr:colOff>114300</xdr:colOff>
      <xdr:row>62</xdr:row>
      <xdr:rowOff>117348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747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150893</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7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160037</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159275</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159275</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129358</xdr:rowOff>
    </xdr:from>
    <xdr:to>
      <xdr:col>85</xdr:col>
      <xdr:colOff>177800</xdr:colOff>
      <xdr:row>86</xdr:row>
      <xdr:rowOff>59508</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107785</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144236</xdr:rowOff>
    </xdr:from>
    <xdr:to>
      <xdr:col>85</xdr:col>
      <xdr:colOff>127000</xdr:colOff>
      <xdr:row>86</xdr:row>
      <xdr:rowOff>8708</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85</xdr:row>
      <xdr:rowOff>144236</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108313</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72389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146050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1323300" y="1468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95250</xdr:rowOff>
    </xdr:from>
    <xdr:to>
      <xdr:col>107</xdr:col>
      <xdr:colOff>101600</xdr:colOff>
      <xdr:row>86</xdr:row>
      <xdr:rowOff>25400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146050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545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146050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656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2721</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5481300" y="1797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141514</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79429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105</xdr:row>
      <xdr:rowOff>94162</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13703300" y="1794292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94162</xdr:rowOff>
    </xdr:from>
    <xdr:to>
      <xdr:col>71</xdr:col>
      <xdr:colOff>177800</xdr:colOff>
      <xdr:row>106</xdr:row>
      <xdr:rowOff>54973</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flipV="1">
          <a:off x="12814300" y="18096412"/>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8000</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161489</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1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1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100-00003C03000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136616</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21323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133350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0434300" y="18471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126819</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9545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126819</xdr:rowOff>
    </xdr:from>
    <xdr:to>
      <xdr:col>102</xdr:col>
      <xdr:colOff>114300</xdr:colOff>
      <xdr:row>107</xdr:row>
      <xdr:rowOff>126819</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656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a:extLst>
            <a:ext uri="{FF2B5EF4-FFF2-40B4-BE49-F238E27FC236}">
              <a16:creationId xmlns:a16="http://schemas.microsoft.com/office/drawing/2014/main" id="{00000000-0008-0000-0100-00005103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a:extLst>
            <a:ext uri="{FF2B5EF4-FFF2-40B4-BE49-F238E27FC236}">
              <a16:creationId xmlns:a16="http://schemas.microsoft.com/office/drawing/2014/main" id="{00000000-0008-0000-0100-00005203000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a:extLst>
            <a:ext uri="{FF2B5EF4-FFF2-40B4-BE49-F238E27FC236}">
              <a16:creationId xmlns:a16="http://schemas.microsoft.com/office/drawing/2014/main" id="{00000000-0008-0000-0100-00005303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a:extLst>
            <a:ext uri="{FF2B5EF4-FFF2-40B4-BE49-F238E27FC236}">
              <a16:creationId xmlns:a16="http://schemas.microsoft.com/office/drawing/2014/main" id="{00000000-0008-0000-0100-00005403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53" name="n_1mainValue【公民館】&#10;一人当たり面積">
          <a:extLst>
            <a:ext uri="{FF2B5EF4-FFF2-40B4-BE49-F238E27FC236}">
              <a16:creationId xmlns:a16="http://schemas.microsoft.com/office/drawing/2014/main" id="{00000000-0008-0000-0100-000055030000}"/>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854" name="n_2mainValue【公民館】&#10;一人当たり面積">
          <a:extLst>
            <a:ext uri="{FF2B5EF4-FFF2-40B4-BE49-F238E27FC236}">
              <a16:creationId xmlns:a16="http://schemas.microsoft.com/office/drawing/2014/main" id="{00000000-0008-0000-0100-000056030000}"/>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855" name="n_3mainValue【公民館】&#10;一人当たり面積">
          <a:extLst>
            <a:ext uri="{FF2B5EF4-FFF2-40B4-BE49-F238E27FC236}">
              <a16:creationId xmlns:a16="http://schemas.microsoft.com/office/drawing/2014/main" id="{00000000-0008-0000-0100-000057030000}"/>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168746</xdr:rowOff>
    </xdr:from>
    <xdr:ext cx="469744" cy="259045"/>
    <xdr:sp macro="" textlink="">
      <xdr:nvSpPr>
        <xdr:cNvPr id="856" name="n_4mainValue【公民館】&#10;一人当たり面積">
          <a:extLst>
            <a:ext uri="{FF2B5EF4-FFF2-40B4-BE49-F238E27FC236}">
              <a16:creationId xmlns:a16="http://schemas.microsoft.com/office/drawing/2014/main" id="{00000000-0008-0000-0100-000058030000}"/>
            </a:ext>
          </a:extLst>
        </xdr:cNvPr>
        <xdr:cNvSpPr txBox="1"/>
      </xdr:nvSpPr>
      <xdr:spPr>
        <a:xfrm>
          <a:off x="18421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游ゴシック 本文"/>
              <a:ea typeface="ＭＳ Ｐゴシック" panose="020B0600070205080204" pitchFamily="50" charset="-128"/>
            </a:rPr>
            <a:t>公営住宅及び児童館の有形固定資産減価償却率は、依然として類似団体と比較して特に高い状態である。学校施設に関しては、松前中学校の建て替えにより、類似団体より低くなった。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同の推進）に基づき、老朽化施設の集約化・複合化や除却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15603</xdr:rowOff>
    </xdr:from>
    <xdr:to>
      <xdr:col>24</xdr:col>
      <xdr:colOff>114300</xdr:colOff>
      <xdr:row>39</xdr:row>
      <xdr:rowOff>117203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66403</xdr:rowOff>
    </xdr:from>
    <xdr:to>
      <xdr:col>24</xdr:col>
      <xdr:colOff>63500</xdr:colOff>
      <xdr:row>39</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7529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164193</xdr:rowOff>
    </xdr:from>
    <xdr:to>
      <xdr:col>15</xdr:col>
      <xdr:colOff>101600</xdr:colOff>
      <xdr:row>39</xdr:row>
      <xdr:rowOff>94343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43543</xdr:rowOff>
    </xdr:from>
    <xdr:to>
      <xdr:col>19</xdr:col>
      <xdr:colOff>177800</xdr:colOff>
      <xdr:row>39</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300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xdr:rowOff>
    </xdr:from>
    <xdr:to>
      <xdr:col>15</xdr:col>
      <xdr:colOff>50800</xdr:colOff>
      <xdr:row>39</xdr:row>
      <xdr:rowOff>43543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70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100512</xdr:rowOff>
    </xdr:from>
    <xdr:to>
      <xdr:col>6</xdr:col>
      <xdr:colOff>38100</xdr:colOff>
      <xdr:row>39</xdr:row>
      <xdr:rowOff>30662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151312</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6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21789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72390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xdr:rowOff>
    </xdr:from>
    <xdr:to>
      <xdr:col>24</xdr:col>
      <xdr:colOff>114300</xdr:colOff>
      <xdr:row>60</xdr:row>
      <xdr:rowOff>114481</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35758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15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29391</xdr:rowOff>
    </xdr:from>
    <xdr:to>
      <xdr:col>24</xdr:col>
      <xdr:colOff>63500</xdr:colOff>
      <xdr:row>60</xdr:row>
      <xdr:rowOff>63681</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3163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44087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908300" y="103163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60</xdr:row>
      <xdr:rowOff>44087</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967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96157</xdr:rowOff>
    </xdr:from>
    <xdr:to>
      <xdr:col>6</xdr:col>
      <xdr:colOff>38100</xdr:colOff>
      <xdr:row>60</xdr:row>
      <xdr:rowOff>26307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146957</xdr:rowOff>
    </xdr:from>
    <xdr:to>
      <xdr:col>10</xdr:col>
      <xdr:colOff>114300</xdr:colOff>
      <xdr:row>60</xdr:row>
      <xdr:rowOff>9797</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2625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96718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77124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42834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27322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xdr:rowOff>
    </xdr:from>
    <xdr:to>
      <xdr:col>50</xdr:col>
      <xdr:colOff>165100</xdr:colOff>
      <xdr:row>62</xdr:row>
      <xdr:rowOff>106045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55245</xdr:rowOff>
    </xdr:from>
    <xdr:to>
      <xdr:col>55</xdr:col>
      <xdr:colOff>0</xdr:colOff>
      <xdr:row>62</xdr:row>
      <xdr:rowOff>55245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685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55245</xdr:rowOff>
    </xdr:from>
    <xdr:to>
      <xdr:col>50</xdr:col>
      <xdr:colOff>114300</xdr:colOff>
      <xdr:row>62</xdr:row>
      <xdr:rowOff>57150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685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57150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57150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122572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129902</xdr:rowOff>
    </xdr:from>
    <xdr:to>
      <xdr:col>24</xdr:col>
      <xdr:colOff>114300</xdr:colOff>
      <xdr:row>106</xdr:row>
      <xdr:rowOff>60052</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108329</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xdr:rowOff>
    </xdr:from>
    <xdr:to>
      <xdr:col>24</xdr:col>
      <xdr:colOff>63500</xdr:colOff>
      <xdr:row>106</xdr:row>
      <xdr:rowOff>19050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3797300" y="1818295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157843</xdr:rowOff>
    </xdr:from>
    <xdr:to>
      <xdr:col>19</xdr:col>
      <xdr:colOff>177800</xdr:colOff>
      <xdr:row>106</xdr:row>
      <xdr:rowOff>19050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81600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157843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813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130084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10515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39115</xdr:rowOff>
    </xdr:from>
    <xdr:to>
      <xdr:col>50</xdr:col>
      <xdr:colOff>165100</xdr:colOff>
      <xdr:row>106</xdr:row>
      <xdr:rowOff>140715</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588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89915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9639300" y="1826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41402</xdr:rowOff>
    </xdr:from>
    <xdr:to>
      <xdr:col>46</xdr:col>
      <xdr:colOff>38100</xdr:colOff>
      <xdr:row>106</xdr:row>
      <xdr:rowOff>143002</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99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89915</xdr:rowOff>
    </xdr:from>
    <xdr:to>
      <xdr:col>50</xdr:col>
      <xdr:colOff>114300</xdr:colOff>
      <xdr:row>106</xdr:row>
      <xdr:rowOff>92202</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8750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41402</xdr:rowOff>
    </xdr:from>
    <xdr:to>
      <xdr:col>41</xdr:col>
      <xdr:colOff>101600</xdr:colOff>
      <xdr:row>106</xdr:row>
      <xdr:rowOff>143002</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81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92202</xdr:rowOff>
    </xdr:from>
    <xdr:to>
      <xdr:col>45</xdr:col>
      <xdr:colOff>177800</xdr:colOff>
      <xdr:row>106</xdr:row>
      <xdr:rowOff>92202</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861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41402</xdr:rowOff>
    </xdr:from>
    <xdr:to>
      <xdr:col>36</xdr:col>
      <xdr:colOff>165100</xdr:colOff>
      <xdr:row>106</xdr:row>
      <xdr:rowOff>143002</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921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92202</xdr:rowOff>
    </xdr:from>
    <xdr:to>
      <xdr:col>41</xdr:col>
      <xdr:colOff>50800</xdr:colOff>
      <xdr:row>106</xdr:row>
      <xdr:rowOff>92202</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972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131842</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134129</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515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134129</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626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134129</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737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2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2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200-0000A7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200-0000A9010000}"/>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17236</xdr:rowOff>
    </xdr:from>
    <xdr:to>
      <xdr:col>85</xdr:col>
      <xdr:colOff>177800</xdr:colOff>
      <xdr:row>36</xdr:row>
      <xdr:rowOff>118836</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6268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40113</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200-0000B5010000}"/>
            </a:ext>
          </a:extLst>
        </xdr:cNvPr>
        <xdr:cNvSpPr txBox="1"/>
      </xdr:nvSpPr>
      <xdr:spPr>
        <a:xfrm>
          <a:off x="16357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68036</xdr:rowOff>
    </xdr:from>
    <xdr:to>
      <xdr:col>85</xdr:col>
      <xdr:colOff>127000</xdr:colOff>
      <xdr:row>36</xdr:row>
      <xdr:rowOff>99060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15481300" y="624023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100693</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14592300" y="6271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95613</xdr:rowOff>
    </xdr:from>
    <xdr:to>
      <xdr:col>72</xdr:col>
      <xdr:colOff>38100</xdr:colOff>
      <xdr:row>37</xdr:row>
      <xdr:rowOff>25763</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3652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100693</xdr:rowOff>
    </xdr:from>
    <xdr:to>
      <xdr:col>76</xdr:col>
      <xdr:colOff>114300</xdr:colOff>
      <xdr:row>36</xdr:row>
      <xdr:rowOff>146413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3703300" y="62728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36</xdr:row>
      <xdr:rowOff>146413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814300" y="63088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2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200-0000DA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200-0000DC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200-0000DE01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44248</xdr:rowOff>
    </xdr:from>
    <xdr:to>
      <xdr:col>116</xdr:col>
      <xdr:colOff>114300</xdr:colOff>
      <xdr:row>39</xdr:row>
      <xdr:rowOff>145848</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2110700" y="67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22675</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200-0000EA010000}"/>
            </a:ext>
          </a:extLst>
        </xdr:cNvPr>
        <xdr:cNvSpPr txBox="1"/>
      </xdr:nvSpPr>
      <xdr:spPr>
        <a:xfrm>
          <a:off x="22199600" y="67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79761</xdr:rowOff>
    </xdr:from>
    <xdr:to>
      <xdr:col>112</xdr:col>
      <xdr:colOff>38100</xdr:colOff>
      <xdr:row>40</xdr:row>
      <xdr:rowOff>9911</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1272500" y="67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95048</xdr:rowOff>
    </xdr:from>
    <xdr:to>
      <xdr:col>116</xdr:col>
      <xdr:colOff>63500</xdr:colOff>
      <xdr:row>39</xdr:row>
      <xdr:rowOff>130561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1323300" y="6781598"/>
          <a:ext cx="838200" cy="3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97483</xdr:rowOff>
    </xdr:from>
    <xdr:to>
      <xdr:col>107</xdr:col>
      <xdr:colOff>101600</xdr:colOff>
      <xdr:row>40</xdr:row>
      <xdr:rowOff>27633</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0383500" y="67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130561</xdr:rowOff>
    </xdr:from>
    <xdr:to>
      <xdr:col>111</xdr:col>
      <xdr:colOff>177800</xdr:colOff>
      <xdr:row>39</xdr:row>
      <xdr:rowOff>148283</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0434300" y="6817111"/>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127784</xdr:rowOff>
    </xdr:from>
    <xdr:to>
      <xdr:col>102</xdr:col>
      <xdr:colOff>165100</xdr:colOff>
      <xdr:row>40</xdr:row>
      <xdr:rowOff>57934</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9494500" y="6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148283</xdr:rowOff>
    </xdr:from>
    <xdr:to>
      <xdr:col>107</xdr:col>
      <xdr:colOff>50800</xdr:colOff>
      <xdr:row>40</xdr:row>
      <xdr:rowOff>7134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9545300" y="6834833"/>
          <a:ext cx="889000" cy="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138346</xdr:rowOff>
    </xdr:from>
    <xdr:to>
      <xdr:col>98</xdr:col>
      <xdr:colOff>38100</xdr:colOff>
      <xdr:row>40</xdr:row>
      <xdr:rowOff>68496</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8605500" y="68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7134</xdr:rowOff>
    </xdr:from>
    <xdr:to>
      <xdr:col>102</xdr:col>
      <xdr:colOff>114300</xdr:colOff>
      <xdr:row>40</xdr:row>
      <xdr:rowOff>17696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8656300" y="686513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1038</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43411" y="68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18760</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67111" y="68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49061</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78111" y="690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59623</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89111" y="69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2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00000000-0008-0000-02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00000000-0008-0000-0200-000027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200-000029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200-000035020000}"/>
            </a:ext>
          </a:extLst>
        </xdr:cNvPr>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167095</xdr:rowOff>
    </xdr:from>
    <xdr:to>
      <xdr:col>85</xdr:col>
      <xdr:colOff>127000</xdr:colOff>
      <xdr:row>82</xdr:row>
      <xdr:rowOff>3811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5481300" y="140545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59145</xdr:rowOff>
    </xdr:from>
    <xdr:to>
      <xdr:col>76</xdr:col>
      <xdr:colOff>165100</xdr:colOff>
      <xdr:row>81</xdr:row>
      <xdr:rowOff>160745</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4541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109945</xdr:rowOff>
    </xdr:from>
    <xdr:to>
      <xdr:col>81</xdr:col>
      <xdr:colOff>50800</xdr:colOff>
      <xdr:row>81</xdr:row>
      <xdr:rowOff>167095</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4592300" y="13997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xdr:rowOff>
    </xdr:from>
    <xdr:to>
      <xdr:col>72</xdr:col>
      <xdr:colOff>38100</xdr:colOff>
      <xdr:row>81</xdr:row>
      <xdr:rowOff>110127</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3652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59327</xdr:rowOff>
    </xdr:from>
    <xdr:to>
      <xdr:col>76</xdr:col>
      <xdr:colOff>114300</xdr:colOff>
      <xdr:row>81</xdr:row>
      <xdr:rowOff>109945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3703300" y="139467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44450</xdr:rowOff>
    </xdr:from>
    <xdr:to>
      <xdr:col>67</xdr:col>
      <xdr:colOff>101600</xdr:colOff>
      <xdr:row>80</xdr:row>
      <xdr:rowOff>146050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276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95250</xdr:rowOff>
    </xdr:from>
    <xdr:to>
      <xdr:col>71</xdr:col>
      <xdr:colOff>177800</xdr:colOff>
      <xdr:row>81</xdr:row>
      <xdr:rowOff>59327</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814300" y="13811250"/>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200-00003E02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200-00003F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200-00004002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200-000041020000}"/>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62972</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5822</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162577</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200-000045020000}"/>
            </a:ext>
          </a:extLst>
        </xdr:cNvPr>
        <xdr:cNvSpPr txBox="1"/>
      </xdr:nvSpPr>
      <xdr:spPr>
        <a:xfrm>
          <a:off x="12611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2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200-00005C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200-00005E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200-000060020000}"/>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200-00006C020000}"/>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35813</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1323300" y="142570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108965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0434300" y="142661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108965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9545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21589</xdr:rowOff>
    </xdr:from>
    <xdr:to>
      <xdr:col>98</xdr:col>
      <xdr:colOff>38100</xdr:colOff>
      <xdr:row>83</xdr:row>
      <xdr:rowOff>123189</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8605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104394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656300" y="143027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29" name="n_1aveValue【消防施設】&#10;一人当たり面積">
          <a:extLst>
            <a:ext uri="{FF2B5EF4-FFF2-40B4-BE49-F238E27FC236}">
              <a16:creationId xmlns:a16="http://schemas.microsoft.com/office/drawing/2014/main" id="{00000000-0008-0000-0200-000075020000}"/>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0" name="n_2aveValue【消防施設】&#10;一人当たり面積">
          <a:extLst>
            <a:ext uri="{FF2B5EF4-FFF2-40B4-BE49-F238E27FC236}">
              <a16:creationId xmlns:a16="http://schemas.microsoft.com/office/drawing/2014/main" id="{00000000-0008-0000-0200-00007602000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1" name="n_3aveValue【消防施設】&#10;一人当たり面積">
          <a:extLst>
            <a:ext uri="{FF2B5EF4-FFF2-40B4-BE49-F238E27FC236}">
              <a16:creationId xmlns:a16="http://schemas.microsoft.com/office/drawing/2014/main" id="{00000000-0008-0000-0200-000077020000}"/>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2" name="n_4aveValue【消防施設】&#10;一人当たり面積">
          <a:extLst>
            <a:ext uri="{FF2B5EF4-FFF2-40B4-BE49-F238E27FC236}">
              <a16:creationId xmlns:a16="http://schemas.microsoft.com/office/drawing/2014/main" id="{00000000-0008-0000-0200-000078020000}"/>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33" name="n_1mainValue【消防施設】&#10;一人当たり面積">
          <a:extLst>
            <a:ext uri="{FF2B5EF4-FFF2-40B4-BE49-F238E27FC236}">
              <a16:creationId xmlns:a16="http://schemas.microsoft.com/office/drawing/2014/main" id="{00000000-0008-0000-0200-000079020000}"/>
            </a:ext>
          </a:extLst>
        </xdr:cNvPr>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34" name="n_2mainValue【消防施設】&#10;一人当たり面積">
          <a:extLst>
            <a:ext uri="{FF2B5EF4-FFF2-40B4-BE49-F238E27FC236}">
              <a16:creationId xmlns:a16="http://schemas.microsoft.com/office/drawing/2014/main" id="{00000000-0008-0000-0200-00007A020000}"/>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635" name="n_3mainValue【消防施設】&#10;一人当たり面積">
          <a:extLst>
            <a:ext uri="{FF2B5EF4-FFF2-40B4-BE49-F238E27FC236}">
              <a16:creationId xmlns:a16="http://schemas.microsoft.com/office/drawing/2014/main" id="{00000000-0008-0000-0200-00007B020000}"/>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636" name="n_4mainValue【消防施設】&#10;一人当たり面積">
          <a:extLst>
            <a:ext uri="{FF2B5EF4-FFF2-40B4-BE49-F238E27FC236}">
              <a16:creationId xmlns:a16="http://schemas.microsoft.com/office/drawing/2014/main" id="{00000000-0008-0000-0200-00007C020000}"/>
            </a:ext>
          </a:extLst>
        </xdr:cNvPr>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00000000-0008-0000-02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a:extLst>
            <a:ext uri="{FF2B5EF4-FFF2-40B4-BE49-F238E27FC236}">
              <a16:creationId xmlns:a16="http://schemas.microsoft.com/office/drawing/2014/main" id="{00000000-0008-0000-02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a:extLst>
            <a:ext uri="{FF2B5EF4-FFF2-40B4-BE49-F238E27FC236}">
              <a16:creationId xmlns:a16="http://schemas.microsoft.com/office/drawing/2014/main" id="{00000000-0008-0000-02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65" name="【庁舎】&#10;有形固定資産減価償却率平均値テキスト">
          <a:extLst>
            <a:ext uri="{FF2B5EF4-FFF2-40B4-BE49-F238E27FC236}">
              <a16:creationId xmlns:a16="http://schemas.microsoft.com/office/drawing/2014/main" id="{00000000-0008-0000-0200-00009902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153670</xdr:rowOff>
    </xdr:from>
    <xdr:to>
      <xdr:col>85</xdr:col>
      <xdr:colOff>177800</xdr:colOff>
      <xdr:row>103</xdr:row>
      <xdr:rowOff>83820</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6268700" y="17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5097</xdr:rowOff>
    </xdr:from>
    <xdr:ext cx="405111" cy="259045"/>
    <xdr:sp macro="" textlink="">
      <xdr:nvSpPr>
        <xdr:cNvPr id="677" name="【庁舎】&#10;有形固定資産減価償却率該当値テキスト">
          <a:extLst>
            <a:ext uri="{FF2B5EF4-FFF2-40B4-BE49-F238E27FC236}">
              <a16:creationId xmlns:a16="http://schemas.microsoft.com/office/drawing/2014/main" id="{00000000-0008-0000-0200-0000A5020000}"/>
            </a:ext>
          </a:extLst>
        </xdr:cNvPr>
        <xdr:cNvSpPr txBox="1"/>
      </xdr:nvSpPr>
      <xdr:spPr>
        <a:xfrm>
          <a:off x="16357600"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125730</xdr:rowOff>
    </xdr:from>
    <xdr:to>
      <xdr:col>81</xdr:col>
      <xdr:colOff>101600</xdr:colOff>
      <xdr:row>103</xdr:row>
      <xdr:rowOff>55880</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5430500" y="176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5080</xdr:rowOff>
    </xdr:from>
    <xdr:to>
      <xdr:col>85</xdr:col>
      <xdr:colOff>127000</xdr:colOff>
      <xdr:row>103</xdr:row>
      <xdr:rowOff>33020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5481300" y="176644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96520</xdr:rowOff>
    </xdr:from>
    <xdr:to>
      <xdr:col>76</xdr:col>
      <xdr:colOff>165100</xdr:colOff>
      <xdr:row>103</xdr:row>
      <xdr:rowOff>26670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45415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147320</xdr:rowOff>
    </xdr:from>
    <xdr:to>
      <xdr:col>81</xdr:col>
      <xdr:colOff>50800</xdr:colOff>
      <xdr:row>103</xdr:row>
      <xdr:rowOff>5080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4592300" y="176352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88900</xdr:rowOff>
    </xdr:from>
    <xdr:to>
      <xdr:col>72</xdr:col>
      <xdr:colOff>38100</xdr:colOff>
      <xdr:row>103</xdr:row>
      <xdr:rowOff>19050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3652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139700</xdr:rowOff>
    </xdr:from>
    <xdr:to>
      <xdr:col>76</xdr:col>
      <xdr:colOff>114300</xdr:colOff>
      <xdr:row>102</xdr:row>
      <xdr:rowOff>147320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3703300" y="1762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63500</xdr:rowOff>
    </xdr:from>
    <xdr:to>
      <xdr:col>67</xdr:col>
      <xdr:colOff>101600</xdr:colOff>
      <xdr:row>102</xdr:row>
      <xdr:rowOff>165100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2763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114300</xdr:rowOff>
    </xdr:from>
    <xdr:to>
      <xdr:col>71</xdr:col>
      <xdr:colOff>177800</xdr:colOff>
      <xdr:row>102</xdr:row>
      <xdr:rowOff>139700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2814300" y="1760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686" name="n_1aveValue【庁舎】&#10;有形固定資産減価償却率">
          <a:extLst>
            <a:ext uri="{FF2B5EF4-FFF2-40B4-BE49-F238E27FC236}">
              <a16:creationId xmlns:a16="http://schemas.microsoft.com/office/drawing/2014/main" id="{00000000-0008-0000-0200-0000AE020000}"/>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687" name="n_2aveValue【庁舎】&#10;有形固定資産減価償却率">
          <a:extLst>
            <a:ext uri="{FF2B5EF4-FFF2-40B4-BE49-F238E27FC236}">
              <a16:creationId xmlns:a16="http://schemas.microsoft.com/office/drawing/2014/main" id="{00000000-0008-0000-0200-0000AF020000}"/>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688" name="n_3aveValue【庁舎】&#10;有形固定資産減価償却率">
          <a:extLst>
            <a:ext uri="{FF2B5EF4-FFF2-40B4-BE49-F238E27FC236}">
              <a16:creationId xmlns:a16="http://schemas.microsoft.com/office/drawing/2014/main" id="{00000000-0008-0000-0200-0000B0020000}"/>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689" name="n_4aveValue【庁舎】&#10;有形固定資産減価償却率">
          <a:extLst>
            <a:ext uri="{FF2B5EF4-FFF2-40B4-BE49-F238E27FC236}">
              <a16:creationId xmlns:a16="http://schemas.microsoft.com/office/drawing/2014/main" id="{00000000-0008-0000-0200-0000B1020000}"/>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72407</xdr:rowOff>
    </xdr:from>
    <xdr:ext cx="405111" cy="259045"/>
    <xdr:sp macro="" textlink="">
      <xdr:nvSpPr>
        <xdr:cNvPr id="690" name="n_1mainValue【庁舎】&#10;有形固定資産減価償却率">
          <a:extLst>
            <a:ext uri="{FF2B5EF4-FFF2-40B4-BE49-F238E27FC236}">
              <a16:creationId xmlns:a16="http://schemas.microsoft.com/office/drawing/2014/main" id="{00000000-0008-0000-0200-0000B2020000}"/>
            </a:ext>
          </a:extLst>
        </xdr:cNvPr>
        <xdr:cNvSpPr txBox="1"/>
      </xdr:nvSpPr>
      <xdr:spPr>
        <a:xfrm>
          <a:off x="15266044"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43197</xdr:rowOff>
    </xdr:from>
    <xdr:ext cx="405111" cy="259045"/>
    <xdr:sp macro="" textlink="">
      <xdr:nvSpPr>
        <xdr:cNvPr id="691" name="n_2mainValue【庁舎】&#10;有形固定資産減価償却率">
          <a:extLst>
            <a:ext uri="{FF2B5EF4-FFF2-40B4-BE49-F238E27FC236}">
              <a16:creationId xmlns:a16="http://schemas.microsoft.com/office/drawing/2014/main" id="{00000000-0008-0000-0200-0000B3020000}"/>
            </a:ext>
          </a:extLst>
        </xdr:cNvPr>
        <xdr:cNvSpPr txBox="1"/>
      </xdr:nvSpPr>
      <xdr:spPr>
        <a:xfrm>
          <a:off x="143897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35577</xdr:rowOff>
    </xdr:from>
    <xdr:ext cx="405111" cy="259045"/>
    <xdr:sp macro="" textlink="">
      <xdr:nvSpPr>
        <xdr:cNvPr id="692" name="n_3mainValue【庁舎】&#10;有形固定資産減価償却率">
          <a:extLst>
            <a:ext uri="{FF2B5EF4-FFF2-40B4-BE49-F238E27FC236}">
              <a16:creationId xmlns:a16="http://schemas.microsoft.com/office/drawing/2014/main" id="{00000000-0008-0000-0200-0000B4020000}"/>
            </a:ext>
          </a:extLst>
        </xdr:cNvPr>
        <xdr:cNvSpPr txBox="1"/>
      </xdr:nvSpPr>
      <xdr:spPr>
        <a:xfrm>
          <a:off x="135007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10177</xdr:rowOff>
    </xdr:from>
    <xdr:ext cx="405111" cy="259045"/>
    <xdr:sp macro="" textlink="">
      <xdr:nvSpPr>
        <xdr:cNvPr id="693" name="n_4mainValue【庁舎】&#10;有形固定資産減価償却率">
          <a:extLst>
            <a:ext uri="{FF2B5EF4-FFF2-40B4-BE49-F238E27FC236}">
              <a16:creationId xmlns:a16="http://schemas.microsoft.com/office/drawing/2014/main" id="{00000000-0008-0000-0200-0000B5020000}"/>
            </a:ext>
          </a:extLst>
        </xdr:cNvPr>
        <xdr:cNvSpPr txBox="1"/>
      </xdr:nvSpPr>
      <xdr:spPr>
        <a:xfrm>
          <a:off x="12611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00000000-0008-0000-02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1" name="【庁舎】&#10;一人当たり面積最小値テキスト">
          <a:extLst>
            <a:ext uri="{FF2B5EF4-FFF2-40B4-BE49-F238E27FC236}">
              <a16:creationId xmlns:a16="http://schemas.microsoft.com/office/drawing/2014/main" id="{00000000-0008-0000-0200-0000D1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3" name="【庁舎】&#10;一人当たり面積最大値テキスト">
          <a:extLst>
            <a:ext uri="{FF2B5EF4-FFF2-40B4-BE49-F238E27FC236}">
              <a16:creationId xmlns:a16="http://schemas.microsoft.com/office/drawing/2014/main" id="{00000000-0008-0000-0200-0000D3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25" name="【庁舎】&#10;一人当たり面積平均値テキスト">
          <a:extLst>
            <a:ext uri="{FF2B5EF4-FFF2-40B4-BE49-F238E27FC236}">
              <a16:creationId xmlns:a16="http://schemas.microsoft.com/office/drawing/2014/main" id="{00000000-0008-0000-0200-0000D502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90714</xdr:rowOff>
    </xdr:from>
    <xdr:to>
      <xdr:col>116</xdr:col>
      <xdr:colOff>114300</xdr:colOff>
      <xdr:row>105</xdr:row>
      <xdr:rowOff>20864</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2110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113591</xdr:rowOff>
    </xdr:from>
    <xdr:ext cx="469744" cy="259045"/>
    <xdr:sp macro="" textlink="">
      <xdr:nvSpPr>
        <xdr:cNvPr id="737" name="【庁舎】&#10;一人当たり面積該当値テキスト">
          <a:extLst>
            <a:ext uri="{FF2B5EF4-FFF2-40B4-BE49-F238E27FC236}">
              <a16:creationId xmlns:a16="http://schemas.microsoft.com/office/drawing/2014/main" id="{00000000-0008-0000-0200-0000E1020000}"/>
            </a:ext>
          </a:extLst>
        </xdr:cNvPr>
        <xdr:cNvSpPr txBox="1"/>
      </xdr:nvSpPr>
      <xdr:spPr>
        <a:xfrm>
          <a:off x="22199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141514</xdr:rowOff>
    </xdr:from>
    <xdr:to>
      <xdr:col>116</xdr:col>
      <xdr:colOff>63500</xdr:colOff>
      <xdr:row>104</xdr:row>
      <xdr:rowOff>144780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1323300" y="179723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151312</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0434300" y="1797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104</xdr:row>
      <xdr:rowOff>151312</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9545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100512</xdr:rowOff>
    </xdr:from>
    <xdr:to>
      <xdr:col>98</xdr:col>
      <xdr:colOff>38100</xdr:colOff>
      <xdr:row>105</xdr:row>
      <xdr:rowOff>30662</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8605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104</xdr:row>
      <xdr:rowOff>151312</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656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46" name="n_1aveValue【庁舎】&#10;一人当たり面積">
          <a:extLst>
            <a:ext uri="{FF2B5EF4-FFF2-40B4-BE49-F238E27FC236}">
              <a16:creationId xmlns:a16="http://schemas.microsoft.com/office/drawing/2014/main" id="{00000000-0008-0000-0200-0000EA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47" name="n_2aveValue【庁舎】&#10;一人当たり面積">
          <a:extLst>
            <a:ext uri="{FF2B5EF4-FFF2-40B4-BE49-F238E27FC236}">
              <a16:creationId xmlns:a16="http://schemas.microsoft.com/office/drawing/2014/main" id="{00000000-0008-0000-0200-0000EB02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48" name="n_3aveValue【庁舎】&#10;一人当たり面積">
          <a:extLst>
            <a:ext uri="{FF2B5EF4-FFF2-40B4-BE49-F238E27FC236}">
              <a16:creationId xmlns:a16="http://schemas.microsoft.com/office/drawing/2014/main" id="{00000000-0008-0000-0200-0000EC02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49" name="n_4aveValue【庁舎】&#10;一人当たり面積">
          <a:extLst>
            <a:ext uri="{FF2B5EF4-FFF2-40B4-BE49-F238E27FC236}">
              <a16:creationId xmlns:a16="http://schemas.microsoft.com/office/drawing/2014/main" id="{00000000-0008-0000-0200-0000ED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50" name="n_1mainValue【庁舎】&#10;一人当たり面積">
          <a:extLst>
            <a:ext uri="{FF2B5EF4-FFF2-40B4-BE49-F238E27FC236}">
              <a16:creationId xmlns:a16="http://schemas.microsoft.com/office/drawing/2014/main" id="{00000000-0008-0000-0200-0000EE02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47189</xdr:rowOff>
    </xdr:from>
    <xdr:ext cx="469744" cy="259045"/>
    <xdr:sp macro="" textlink="">
      <xdr:nvSpPr>
        <xdr:cNvPr id="751" name="n_2mainValue【庁舎】&#10;一人当たり面積">
          <a:extLst>
            <a:ext uri="{FF2B5EF4-FFF2-40B4-BE49-F238E27FC236}">
              <a16:creationId xmlns:a16="http://schemas.microsoft.com/office/drawing/2014/main" id="{00000000-0008-0000-0200-0000EF020000}"/>
            </a:ext>
          </a:extLst>
        </xdr:cNvPr>
        <xdr:cNvSpPr txBox="1"/>
      </xdr:nvSpPr>
      <xdr:spPr>
        <a:xfrm>
          <a:off x="20199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752" name="n_3mainValue【庁舎】&#10;一人当たり面積">
          <a:extLst>
            <a:ext uri="{FF2B5EF4-FFF2-40B4-BE49-F238E27FC236}">
              <a16:creationId xmlns:a16="http://schemas.microsoft.com/office/drawing/2014/main" id="{00000000-0008-0000-0200-0000F0020000}"/>
            </a:ext>
          </a:extLst>
        </xdr:cNvPr>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47189</xdr:rowOff>
    </xdr:from>
    <xdr:ext cx="469744" cy="259045"/>
    <xdr:sp macro="" textlink="">
      <xdr:nvSpPr>
        <xdr:cNvPr id="753" name="n_4mainValue【庁舎】&#10;一人当たり面積">
          <a:extLst>
            <a:ext uri="{FF2B5EF4-FFF2-40B4-BE49-F238E27FC236}">
              <a16:creationId xmlns:a16="http://schemas.microsoft.com/office/drawing/2014/main" id="{00000000-0008-0000-0200-0000F1020000}"/>
            </a:ext>
          </a:extLst>
        </xdr:cNvPr>
        <xdr:cNvSpPr txBox="1"/>
      </xdr:nvSpPr>
      <xdr:spPr>
        <a:xfrm>
          <a:off x="18421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及び市民会館の有形固定資産減価償却率は、依然として類似団体と比較して特に高い状態である。特に低くなっている施設は、消防施設及び庁舎である。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大型事業所、商業施設の立地等により類似団体平均を上回る水準となっている。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今後も適正な税収の確保を図り、高い水準を維持することに努める。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公債費の償還や一部事務組合等への負担金は増加したものの、会計年度任用職員制度の開始に伴い、退職手当負担金の率が減少したことや、感染症の蔓延に伴い医療機関への受診控えが生じたため、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今後は更なる経費の節減を行い、適正な水準の維持に努める。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134938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65765"/>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4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14288</xdr:rowOff>
    </xdr:from>
    <xdr:to>
      <xdr:col>15</xdr:col>
      <xdr:colOff>82550</xdr:colOff>
      <xdr:row>62</xdr:row>
      <xdr:rowOff>134938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4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62</xdr:row>
      <xdr:rowOff>134938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8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134938</xdr:rowOff>
    </xdr:from>
    <xdr:to>
      <xdr:col>15</xdr:col>
      <xdr:colOff>133350</xdr:colOff>
      <xdr:row>62</xdr:row>
      <xdr:rowOff>65088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75265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24465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171132</xdr:rowOff>
    </xdr:from>
    <xdr:to>
      <xdr:col>7</xdr:col>
      <xdr:colOff>31750</xdr:colOff>
      <xdr:row>62</xdr:row>
      <xdr:rowOff>101282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111459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類似団体より低い水準を保っている。今後も適切な運営に努め、人件費・物件費等の抑制を行っていく。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18848</xdr:rowOff>
    </xdr:from>
    <xdr:to>
      <xdr:col>23</xdr:col>
      <xdr:colOff>133350</xdr:colOff>
      <xdr:row>81</xdr:row>
      <xdr:rowOff>121780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6298"/>
          <a:ext cx="838200" cy="1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155919</xdr:rowOff>
    </xdr:from>
    <xdr:to>
      <xdr:col>19</xdr:col>
      <xdr:colOff>133350</xdr:colOff>
      <xdr:row>81</xdr:row>
      <xdr:rowOff>18848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71919"/>
          <a:ext cx="889000" cy="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151806</xdr:rowOff>
    </xdr:from>
    <xdr:to>
      <xdr:col>15</xdr:col>
      <xdr:colOff>82550</xdr:colOff>
      <xdr:row>80</xdr:row>
      <xdr:rowOff>155919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7806"/>
          <a:ext cx="889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151806</xdr:rowOff>
    </xdr:from>
    <xdr:to>
      <xdr:col>11</xdr:col>
      <xdr:colOff>31750</xdr:colOff>
      <xdr:row>80</xdr:row>
      <xdr:rowOff>157217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6780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70980</xdr:rowOff>
    </xdr:from>
    <xdr:to>
      <xdr:col>23</xdr:col>
      <xdr:colOff>184150</xdr:colOff>
      <xdr:row>82</xdr:row>
      <xdr:rowOff>1130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87507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0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139498</xdr:rowOff>
    </xdr:from>
    <xdr:to>
      <xdr:col>19</xdr:col>
      <xdr:colOff>184150</xdr:colOff>
      <xdr:row>81</xdr:row>
      <xdr:rowOff>69648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79825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105119</xdr:rowOff>
    </xdr:from>
    <xdr:to>
      <xdr:col>15</xdr:col>
      <xdr:colOff>133350</xdr:colOff>
      <xdr:row>81</xdr:row>
      <xdr:rowOff>35269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45446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101006</xdr:rowOff>
    </xdr:from>
    <xdr:to>
      <xdr:col>11</xdr:col>
      <xdr:colOff>82550</xdr:colOff>
      <xdr:row>81</xdr:row>
      <xdr:rowOff>31156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41333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106417</xdr:rowOff>
    </xdr:from>
    <xdr:to>
      <xdr:col>7</xdr:col>
      <xdr:colOff>31750</xdr:colOff>
      <xdr:row>81</xdr:row>
      <xdr:rowOff>36567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46744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地域の民間企業の平均給料、類似団体及び全国市町村の状況を踏まえ、給料の適正化に努めている。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116114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085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82</xdr:row>
      <xdr:rowOff>166914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085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166914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29029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行政改革により、事業の統廃合や縮小、非常勤職員の活用、外部委託の実施等を行い、定員の適正化を図った結果、類似団体の平均とほぼ同値にある。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77107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124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60</xdr:row>
      <xdr:rowOff>25400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160655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6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4717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762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169834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65694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近年は減少傾向にあるが、今後も公共施設の長寿命化等の大規模改修が予定されており、比率が上昇することが予想される。引き続き事業の適正化を図り、財政の健全化に努める。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81704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105833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129963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大型建設事業が終了したため、前年に比べ</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ポイント減少した。今後も公共施設の長寿命化等の大規模改修が予定されており、将来負担比率が上昇することが見込まれる。引き続き事業の適正化を図り、財政の健全化に努める。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90523</xdr:rowOff>
    </xdr:from>
    <xdr:to>
      <xdr:col>81</xdr:col>
      <xdr:colOff>44450</xdr:colOff>
      <xdr:row>22</xdr:row>
      <xdr:rowOff>161854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19523"/>
          <a:ext cx="838200" cy="4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2046</xdr:rowOff>
    </xdr:from>
    <xdr:to>
      <xdr:col>77</xdr:col>
      <xdr:colOff>44450</xdr:colOff>
      <xdr:row>22</xdr:row>
      <xdr:rowOff>161854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31046"/>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165453</xdr:rowOff>
    </xdr:from>
    <xdr:to>
      <xdr:col>72</xdr:col>
      <xdr:colOff>203200</xdr:colOff>
      <xdr:row>20</xdr:row>
      <xdr:rowOff>2046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230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165453</xdr:rowOff>
    </xdr:from>
    <xdr:to>
      <xdr:col>68</xdr:col>
      <xdr:colOff>152400</xdr:colOff>
      <xdr:row>20</xdr:row>
      <xdr:rowOff>28857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23003"/>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39723</xdr:rowOff>
    </xdr:from>
    <xdr:to>
      <xdr:col>81</xdr:col>
      <xdr:colOff>95250</xdr:colOff>
      <xdr:row>20</xdr:row>
      <xdr:rowOff>141323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11800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4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111054</xdr:rowOff>
    </xdr:from>
    <xdr:to>
      <xdr:col>77</xdr:col>
      <xdr:colOff>95250</xdr:colOff>
      <xdr:row>23</xdr:row>
      <xdr:rowOff>41204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25981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96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122696</xdr:rowOff>
    </xdr:from>
    <xdr:to>
      <xdr:col>73</xdr:col>
      <xdr:colOff>44450</xdr:colOff>
      <xdr:row>20</xdr:row>
      <xdr:rowOff>52846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37623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114653</xdr:rowOff>
    </xdr:from>
    <xdr:to>
      <xdr:col>68</xdr:col>
      <xdr:colOff>203200</xdr:colOff>
      <xdr:row>20</xdr:row>
      <xdr:rowOff>44803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29580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5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149507</xdr:rowOff>
    </xdr:from>
    <xdr:to>
      <xdr:col>64</xdr:col>
      <xdr:colOff>152400</xdr:colOff>
      <xdr:row>20</xdr:row>
      <xdr:rowOff>79657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64434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町職員の定員適正化の推進に取り組んでおり、今後も同水準を維持できるよう努める。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144145</xdr:rowOff>
    </xdr:from>
    <xdr:to>
      <xdr:col>24</xdr:col>
      <xdr:colOff>25400</xdr:colOff>
      <xdr:row>34</xdr:row>
      <xdr:rowOff>6985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58019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144145</xdr:rowOff>
    </xdr:from>
    <xdr:to>
      <xdr:col>19</xdr:col>
      <xdr:colOff>187325</xdr:colOff>
      <xdr:row>34</xdr:row>
      <xdr:rowOff>6985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01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144145</xdr:rowOff>
    </xdr:from>
    <xdr:to>
      <xdr:col>15</xdr:col>
      <xdr:colOff>98425</xdr:colOff>
      <xdr:row>34</xdr:row>
      <xdr:rowOff>24130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801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24130</xdr:rowOff>
    </xdr:from>
    <xdr:to>
      <xdr:col>11</xdr:col>
      <xdr:colOff>9525</xdr:colOff>
      <xdr:row>34</xdr:row>
      <xdr:rowOff>46990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853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93345</xdr:rowOff>
    </xdr:from>
    <xdr:to>
      <xdr:col>24</xdr:col>
      <xdr:colOff>76200</xdr:colOff>
      <xdr:row>34</xdr:row>
      <xdr:rowOff>23495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1922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65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127635</xdr:rowOff>
    </xdr:from>
    <xdr:to>
      <xdr:col>20</xdr:col>
      <xdr:colOff>38100</xdr:colOff>
      <xdr:row>34</xdr:row>
      <xdr:rowOff>57785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67962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554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93345</xdr:rowOff>
    </xdr:from>
    <xdr:to>
      <xdr:col>15</xdr:col>
      <xdr:colOff>149225</xdr:colOff>
      <xdr:row>34</xdr:row>
      <xdr:rowOff>23495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33672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2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144780</xdr:rowOff>
    </xdr:from>
    <xdr:to>
      <xdr:col>11</xdr:col>
      <xdr:colOff>60325</xdr:colOff>
      <xdr:row>34</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167640</xdr:rowOff>
    </xdr:from>
    <xdr:to>
      <xdr:col>6</xdr:col>
      <xdr:colOff>171450</xdr:colOff>
      <xdr:row>34</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類似団体より低い水準で推移しているが、近年は数値が悪化傾向にあるため、今後も職員の創意工夫による経常経費の削減に努める。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54610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61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20337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類似団体平均より低い水準となっている。今後も社会保障関係経費の増加等により引き続き厳しい状況が続く見込みとなっている。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78015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57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162378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その他に係る経常収支比率が前年から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ポイント減少したのは、下水道事業が令和２年度から法適用化したことに伴い、補助費等へ分類を変更したためである。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58</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663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157480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7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3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主なものは、一部事務組合に対する負担金であるが、可能な限り経費削減に努める。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今後は公共施設の長寿命化等の大規模改修が予定されており、比率が上昇することが見込まれる。引き続き事業の適正化を図り、財政の健全化に努める。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532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65278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931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65278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84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37846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37846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39702</xdr:rowOff>
    </xdr:from>
    <xdr:to>
      <xdr:col>29</xdr:col>
      <xdr:colOff>127000</xdr:colOff>
      <xdr:row>17</xdr:row>
      <xdr:rowOff>85847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1977"/>
          <a:ext cx="6477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85847</xdr:rowOff>
    </xdr:from>
    <xdr:to>
      <xdr:col>26</xdr:col>
      <xdr:colOff>50800</xdr:colOff>
      <xdr:row>17</xdr:row>
      <xdr:rowOff>109997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8122"/>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108853</xdr:rowOff>
    </xdr:from>
    <xdr:to>
      <xdr:col>22</xdr:col>
      <xdr:colOff>114300</xdr:colOff>
      <xdr:row>17</xdr:row>
      <xdr:rowOff>109997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1128"/>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108853</xdr:rowOff>
    </xdr:from>
    <xdr:to>
      <xdr:col>18</xdr:col>
      <xdr:colOff>177800</xdr:colOff>
      <xdr:row>17</xdr:row>
      <xdr:rowOff>122227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1128"/>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160352</xdr:rowOff>
    </xdr:from>
    <xdr:to>
      <xdr:col>29</xdr:col>
      <xdr:colOff>177800</xdr:colOff>
      <xdr:row>17</xdr:row>
      <xdr:rowOff>90502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35047</xdr:rowOff>
    </xdr:from>
    <xdr:to>
      <xdr:col>26</xdr:col>
      <xdr:colOff>101600</xdr:colOff>
      <xdr:row>17</xdr:row>
      <xdr:rowOff>136647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146824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59197</xdr:rowOff>
    </xdr:from>
    <xdr:to>
      <xdr:col>22</xdr:col>
      <xdr:colOff>165100</xdr:colOff>
      <xdr:row>17</xdr:row>
      <xdr:rowOff>160797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170974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58053</xdr:rowOff>
    </xdr:from>
    <xdr:to>
      <xdr:col>19</xdr:col>
      <xdr:colOff>38100</xdr:colOff>
      <xdr:row>17</xdr:row>
      <xdr:rowOff>159653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169830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71427</xdr:rowOff>
    </xdr:from>
    <xdr:to>
      <xdr:col>15</xdr:col>
      <xdr:colOff>101600</xdr:colOff>
      <xdr:row>18</xdr:row>
      <xdr:rowOff>1577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71450</xdr:rowOff>
    </xdr:from>
    <xdr:to>
      <xdr:col>29</xdr:col>
      <xdr:colOff>127000</xdr:colOff>
      <xdr:row>35</xdr:row>
      <xdr:rowOff>134511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81800"/>
          <a:ext cx="647700" cy="6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134511</xdr:rowOff>
    </xdr:from>
    <xdr:to>
      <xdr:col>26</xdr:col>
      <xdr:colOff>50800</xdr:colOff>
      <xdr:row>35</xdr:row>
      <xdr:rowOff>173014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44861"/>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92090</xdr:rowOff>
    </xdr:from>
    <xdr:to>
      <xdr:col>22</xdr:col>
      <xdr:colOff>114300</xdr:colOff>
      <xdr:row>35</xdr:row>
      <xdr:rowOff>173014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02440"/>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92090</xdr:rowOff>
    </xdr:from>
    <xdr:to>
      <xdr:col>18</xdr:col>
      <xdr:colOff>177800</xdr:colOff>
      <xdr:row>35</xdr:row>
      <xdr:rowOff>102670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2440"/>
          <a:ext cx="698500" cy="1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20650</xdr:rowOff>
    </xdr:from>
    <xdr:to>
      <xdr:col>29</xdr:col>
      <xdr:colOff>177800</xdr:colOff>
      <xdr:row>35</xdr:row>
      <xdr:rowOff>122250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3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208627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83711</xdr:rowOff>
    </xdr:from>
    <xdr:to>
      <xdr:col>26</xdr:col>
      <xdr:colOff>101600</xdr:colOff>
      <xdr:row>35</xdr:row>
      <xdr:rowOff>185311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195488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62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122214</xdr:rowOff>
    </xdr:from>
    <xdr:to>
      <xdr:col>22</xdr:col>
      <xdr:colOff>165100</xdr:colOff>
      <xdr:row>35</xdr:row>
      <xdr:rowOff>223814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3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233991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0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41290</xdr:rowOff>
    </xdr:from>
    <xdr:to>
      <xdr:col>19</xdr:col>
      <xdr:colOff>38100</xdr:colOff>
      <xdr:row>35</xdr:row>
      <xdr:rowOff>142890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153066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51870</xdr:rowOff>
    </xdr:from>
    <xdr:to>
      <xdr:col>15</xdr:col>
      <xdr:colOff>101600</xdr:colOff>
      <xdr:row>35</xdr:row>
      <xdr:rowOff>153470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6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163647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3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152483</xdr:rowOff>
    </xdr:from>
    <xdr:to>
      <xdr:col>24</xdr:col>
      <xdr:colOff>63500</xdr:colOff>
      <xdr:row>37</xdr:row>
      <xdr:rowOff>148101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4683"/>
          <a:ext cx="8382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148101</xdr:rowOff>
    </xdr:from>
    <xdr:to>
      <xdr:col>19</xdr:col>
      <xdr:colOff>177800</xdr:colOff>
      <xdr:row>37</xdr:row>
      <xdr:rowOff>166141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1751"/>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151987</xdr:rowOff>
    </xdr:from>
    <xdr:to>
      <xdr:col>15</xdr:col>
      <xdr:colOff>50800</xdr:colOff>
      <xdr:row>37</xdr:row>
      <xdr:rowOff>166141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563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151511</xdr:rowOff>
    </xdr:from>
    <xdr:to>
      <xdr:col>10</xdr:col>
      <xdr:colOff>114300</xdr:colOff>
      <xdr:row>37</xdr:row>
      <xdr:rowOff>151987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51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101683</xdr:rowOff>
    </xdr:from>
    <xdr:to>
      <xdr:col>24</xdr:col>
      <xdr:colOff>114300</xdr:colOff>
      <xdr:row>37</xdr:row>
      <xdr:rowOff>31833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97301</xdr:rowOff>
    </xdr:from>
    <xdr:to>
      <xdr:col>20</xdr:col>
      <xdr:colOff>38100</xdr:colOff>
      <xdr:row>38</xdr:row>
      <xdr:rowOff>27451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18578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115341</xdr:rowOff>
    </xdr:from>
    <xdr:to>
      <xdr:col>15</xdr:col>
      <xdr:colOff>101600</xdr:colOff>
      <xdr:row>38</xdr:row>
      <xdr:rowOff>45492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36618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101187</xdr:rowOff>
    </xdr:from>
    <xdr:to>
      <xdr:col>10</xdr:col>
      <xdr:colOff>165100</xdr:colOff>
      <xdr:row>38</xdr:row>
      <xdr:rowOff>31338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22465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100711</xdr:rowOff>
    </xdr:from>
    <xdr:to>
      <xdr:col>6</xdr:col>
      <xdr:colOff>38100</xdr:colOff>
      <xdr:row>38</xdr:row>
      <xdr:rowOff>30861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21988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67218</xdr:rowOff>
    </xdr:from>
    <xdr:to>
      <xdr:col>24</xdr:col>
      <xdr:colOff>63500</xdr:colOff>
      <xdr:row>58</xdr:row>
      <xdr:rowOff>70957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11318"/>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67218</xdr:rowOff>
    </xdr:from>
    <xdr:to>
      <xdr:col>19</xdr:col>
      <xdr:colOff>177800</xdr:colOff>
      <xdr:row>58</xdr:row>
      <xdr:rowOff>94829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11318"/>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94829</xdr:rowOff>
    </xdr:from>
    <xdr:to>
      <xdr:col>15</xdr:col>
      <xdr:colOff>50800</xdr:colOff>
      <xdr:row>58</xdr:row>
      <xdr:rowOff>120873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8929"/>
          <a:ext cx="889000" cy="2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105051</xdr:rowOff>
    </xdr:from>
    <xdr:to>
      <xdr:col>10</xdr:col>
      <xdr:colOff>114300</xdr:colOff>
      <xdr:row>58</xdr:row>
      <xdr:rowOff>120873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49151"/>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20157</xdr:rowOff>
    </xdr:from>
    <xdr:to>
      <xdr:col>24</xdr:col>
      <xdr:colOff>114300</xdr:colOff>
      <xdr:row>58</xdr:row>
      <xdr:rowOff>121757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170034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16418</xdr:rowOff>
    </xdr:from>
    <xdr:to>
      <xdr:col>20</xdr:col>
      <xdr:colOff>38100</xdr:colOff>
      <xdr:row>58</xdr:row>
      <xdr:rowOff>118018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109145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44029</xdr:rowOff>
    </xdr:from>
    <xdr:to>
      <xdr:col>15</xdr:col>
      <xdr:colOff>101600</xdr:colOff>
      <xdr:row>58</xdr:row>
      <xdr:rowOff>145629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70073</xdr:rowOff>
    </xdr:from>
    <xdr:to>
      <xdr:col>10</xdr:col>
      <xdr:colOff>165100</xdr:colOff>
      <xdr:row>59</xdr:row>
      <xdr:rowOff>223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162800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54251</xdr:rowOff>
    </xdr:from>
    <xdr:to>
      <xdr:col>6</xdr:col>
      <xdr:colOff>38100</xdr:colOff>
      <xdr:row>58</xdr:row>
      <xdr:rowOff>155851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146978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10940</xdr:rowOff>
    </xdr:from>
    <xdr:to>
      <xdr:col>24</xdr:col>
      <xdr:colOff>63500</xdr:colOff>
      <xdr:row>77</xdr:row>
      <xdr:rowOff>29572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2590"/>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3054</xdr:rowOff>
    </xdr:from>
    <xdr:to>
      <xdr:col>19</xdr:col>
      <xdr:colOff>177800</xdr:colOff>
      <xdr:row>77</xdr:row>
      <xdr:rowOff>10940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04704"/>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140329</xdr:rowOff>
    </xdr:from>
    <xdr:to>
      <xdr:col>15</xdr:col>
      <xdr:colOff>50800</xdr:colOff>
      <xdr:row>77</xdr:row>
      <xdr:rowOff>3054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70529"/>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140329</xdr:rowOff>
    </xdr:from>
    <xdr:to>
      <xdr:col>10</xdr:col>
      <xdr:colOff>114300</xdr:colOff>
      <xdr:row>76</xdr:row>
      <xdr:rowOff>148730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7052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150222</xdr:rowOff>
    </xdr:from>
    <xdr:to>
      <xdr:col>24</xdr:col>
      <xdr:colOff>114300</xdr:colOff>
      <xdr:row>77</xdr:row>
      <xdr:rowOff>80372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128649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131590</xdr:rowOff>
    </xdr:from>
    <xdr:to>
      <xdr:col>20</xdr:col>
      <xdr:colOff>38100</xdr:colOff>
      <xdr:row>77</xdr:row>
      <xdr:rowOff>61740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52867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123704</xdr:rowOff>
    </xdr:from>
    <xdr:to>
      <xdr:col>15</xdr:col>
      <xdr:colOff>101600</xdr:colOff>
      <xdr:row>77</xdr:row>
      <xdr:rowOff>53854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44981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89529</xdr:rowOff>
    </xdr:from>
    <xdr:to>
      <xdr:col>10</xdr:col>
      <xdr:colOff>165100</xdr:colOff>
      <xdr:row>77</xdr:row>
      <xdr:rowOff>19679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36206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9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97930</xdr:rowOff>
    </xdr:from>
    <xdr:to>
      <xdr:col>6</xdr:col>
      <xdr:colOff>38100</xdr:colOff>
      <xdr:row>77</xdr:row>
      <xdr:rowOff>28080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44607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134753</xdr:rowOff>
    </xdr:from>
    <xdr:to>
      <xdr:col>24</xdr:col>
      <xdr:colOff>63500</xdr:colOff>
      <xdr:row>97</xdr:row>
      <xdr:rowOff>32438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3953"/>
          <a:ext cx="8382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32438</xdr:rowOff>
    </xdr:from>
    <xdr:to>
      <xdr:col>19</xdr:col>
      <xdr:colOff>177800</xdr:colOff>
      <xdr:row>97</xdr:row>
      <xdr:rowOff>104676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308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104676</xdr:rowOff>
    </xdr:from>
    <xdr:to>
      <xdr:col>15</xdr:col>
      <xdr:colOff>50800</xdr:colOff>
      <xdr:row>97</xdr:row>
      <xdr:rowOff>121053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35326"/>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121053</xdr:rowOff>
    </xdr:from>
    <xdr:to>
      <xdr:col>10</xdr:col>
      <xdr:colOff>114300</xdr:colOff>
      <xdr:row>97</xdr:row>
      <xdr:rowOff>166675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5170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83953</xdr:rowOff>
    </xdr:from>
    <xdr:to>
      <xdr:col>24</xdr:col>
      <xdr:colOff>114300</xdr:colOff>
      <xdr:row>97</xdr:row>
      <xdr:rowOff>14103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62380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153088</xdr:rowOff>
    </xdr:from>
    <xdr:to>
      <xdr:col>20</xdr:col>
      <xdr:colOff>38100</xdr:colOff>
      <xdr:row>97</xdr:row>
      <xdr:rowOff>83238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74365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53876</xdr:rowOff>
    </xdr:from>
    <xdr:to>
      <xdr:col>15</xdr:col>
      <xdr:colOff>101600</xdr:colOff>
      <xdr:row>97</xdr:row>
      <xdr:rowOff>155476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146603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70253</xdr:rowOff>
    </xdr:from>
    <xdr:to>
      <xdr:col>10</xdr:col>
      <xdr:colOff>165100</xdr:colOff>
      <xdr:row>98</xdr:row>
      <xdr:rowOff>403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162980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115875</xdr:rowOff>
    </xdr:from>
    <xdr:to>
      <xdr:col>6</xdr:col>
      <xdr:colOff>38100</xdr:colOff>
      <xdr:row>98</xdr:row>
      <xdr:rowOff>46025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37152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126258</xdr:rowOff>
    </xdr:from>
    <xdr:to>
      <xdr:col>55</xdr:col>
      <xdr:colOff>0</xdr:colOff>
      <xdr:row>37</xdr:row>
      <xdr:rowOff>138406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55558"/>
          <a:ext cx="838200" cy="5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138406</xdr:rowOff>
    </xdr:from>
    <xdr:to>
      <xdr:col>50</xdr:col>
      <xdr:colOff>114300</xdr:colOff>
      <xdr:row>37</xdr:row>
      <xdr:rowOff>143883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82056"/>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116026</xdr:rowOff>
    </xdr:from>
    <xdr:to>
      <xdr:col>45</xdr:col>
      <xdr:colOff>177800</xdr:colOff>
      <xdr:row>37</xdr:row>
      <xdr:rowOff>143883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59676"/>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116026</xdr:rowOff>
    </xdr:from>
    <xdr:to>
      <xdr:col>41</xdr:col>
      <xdr:colOff>50800</xdr:colOff>
      <xdr:row>37</xdr:row>
      <xdr:rowOff>131928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59676"/>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75458</xdr:rowOff>
    </xdr:from>
    <xdr:to>
      <xdr:col>55</xdr:col>
      <xdr:colOff>50800</xdr:colOff>
      <xdr:row>35</xdr:row>
      <xdr:rowOff>5608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53885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8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87606</xdr:rowOff>
    </xdr:from>
    <xdr:to>
      <xdr:col>50</xdr:col>
      <xdr:colOff>165100</xdr:colOff>
      <xdr:row>38</xdr:row>
      <xdr:rowOff>17756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8883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93083</xdr:rowOff>
    </xdr:from>
    <xdr:to>
      <xdr:col>46</xdr:col>
      <xdr:colOff>38100</xdr:colOff>
      <xdr:row>38</xdr:row>
      <xdr:rowOff>23233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65226</xdr:rowOff>
    </xdr:from>
    <xdr:to>
      <xdr:col>41</xdr:col>
      <xdr:colOff>101600</xdr:colOff>
      <xdr:row>37</xdr:row>
      <xdr:rowOff>166826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157953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81128</xdr:rowOff>
    </xdr:from>
    <xdr:to>
      <xdr:col>36</xdr:col>
      <xdr:colOff>165100</xdr:colOff>
      <xdr:row>38</xdr:row>
      <xdr:rowOff>11278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153297</xdr:rowOff>
    </xdr:from>
    <xdr:to>
      <xdr:col>55</xdr:col>
      <xdr:colOff>0</xdr:colOff>
      <xdr:row>55</xdr:row>
      <xdr:rowOff>50126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11597"/>
          <a:ext cx="838200" cy="6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50126</xdr:rowOff>
    </xdr:from>
    <xdr:to>
      <xdr:col>50</xdr:col>
      <xdr:colOff>114300</xdr:colOff>
      <xdr:row>57</xdr:row>
      <xdr:rowOff>4250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79876"/>
          <a:ext cx="889000" cy="2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4250</xdr:rowOff>
    </xdr:from>
    <xdr:to>
      <xdr:col>45</xdr:col>
      <xdr:colOff>177800</xdr:colOff>
      <xdr:row>57</xdr:row>
      <xdr:rowOff>11922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76900"/>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16539</xdr:rowOff>
    </xdr:from>
    <xdr:to>
      <xdr:col>41</xdr:col>
      <xdr:colOff>50800</xdr:colOff>
      <xdr:row>57</xdr:row>
      <xdr:rowOff>11922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17739"/>
          <a:ext cx="889000" cy="1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102497</xdr:rowOff>
    </xdr:from>
    <xdr:to>
      <xdr:col>55</xdr:col>
      <xdr:colOff>50800</xdr:colOff>
      <xdr:row>55</xdr:row>
      <xdr:rowOff>32647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125374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170776</xdr:rowOff>
    </xdr:from>
    <xdr:to>
      <xdr:col>50</xdr:col>
      <xdr:colOff>165100</xdr:colOff>
      <xdr:row>55</xdr:row>
      <xdr:rowOff>100926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117453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124900</xdr:rowOff>
    </xdr:from>
    <xdr:to>
      <xdr:col>46</xdr:col>
      <xdr:colOff>38100</xdr:colOff>
      <xdr:row>57</xdr:row>
      <xdr:rowOff>55050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46177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132572</xdr:rowOff>
    </xdr:from>
    <xdr:to>
      <xdr:col>41</xdr:col>
      <xdr:colOff>101600</xdr:colOff>
      <xdr:row>57</xdr:row>
      <xdr:rowOff>62722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53849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137189</xdr:rowOff>
    </xdr:from>
    <xdr:to>
      <xdr:col>36</xdr:col>
      <xdr:colOff>165100</xdr:colOff>
      <xdr:row>56</xdr:row>
      <xdr:rowOff>67339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83866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38153</xdr:rowOff>
    </xdr:from>
    <xdr:to>
      <xdr:col>55</xdr:col>
      <xdr:colOff>0</xdr:colOff>
      <xdr:row>77</xdr:row>
      <xdr:rowOff>171197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68353"/>
          <a:ext cx="838200" cy="30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171197</xdr:rowOff>
    </xdr:from>
    <xdr:to>
      <xdr:col>50</xdr:col>
      <xdr:colOff>114300</xdr:colOff>
      <xdr:row>78</xdr:row>
      <xdr:rowOff>27474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72847"/>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59364</xdr:rowOff>
    </xdr:from>
    <xdr:to>
      <xdr:col>45</xdr:col>
      <xdr:colOff>177800</xdr:colOff>
      <xdr:row>78</xdr:row>
      <xdr:rowOff>27474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61014"/>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85342</xdr:rowOff>
    </xdr:from>
    <xdr:to>
      <xdr:col>41</xdr:col>
      <xdr:colOff>50800</xdr:colOff>
      <xdr:row>77</xdr:row>
      <xdr:rowOff>59364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15542"/>
          <a:ext cx="8890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158803</xdr:rowOff>
    </xdr:from>
    <xdr:to>
      <xdr:col>55</xdr:col>
      <xdr:colOff>50800</xdr:colOff>
      <xdr:row>76</xdr:row>
      <xdr:rowOff>88953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10230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120397</xdr:rowOff>
    </xdr:from>
    <xdr:to>
      <xdr:col>50</xdr:col>
      <xdr:colOff>165100</xdr:colOff>
      <xdr:row>78</xdr:row>
      <xdr:rowOff>50547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67074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148124</xdr:rowOff>
    </xdr:from>
    <xdr:to>
      <xdr:col>46</xdr:col>
      <xdr:colOff>38100</xdr:colOff>
      <xdr:row>78</xdr:row>
      <xdr:rowOff>78274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69401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4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8564</xdr:rowOff>
    </xdr:from>
    <xdr:to>
      <xdr:col>41</xdr:col>
      <xdr:colOff>101600</xdr:colOff>
      <xdr:row>77</xdr:row>
      <xdr:rowOff>110164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126691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34542</xdr:rowOff>
    </xdr:from>
    <xdr:to>
      <xdr:col>36</xdr:col>
      <xdr:colOff>165100</xdr:colOff>
      <xdr:row>76</xdr:row>
      <xdr:rowOff>136142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152669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85877</xdr:rowOff>
    </xdr:from>
    <xdr:to>
      <xdr:col>55</xdr:col>
      <xdr:colOff>0</xdr:colOff>
      <xdr:row>96</xdr:row>
      <xdr:rowOff>137185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45077"/>
          <a:ext cx="8382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137185</xdr:rowOff>
    </xdr:from>
    <xdr:to>
      <xdr:col>50</xdr:col>
      <xdr:colOff>114300</xdr:colOff>
      <xdr:row>98</xdr:row>
      <xdr:rowOff>18314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96385"/>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18314</xdr:rowOff>
    </xdr:from>
    <xdr:to>
      <xdr:col>45</xdr:col>
      <xdr:colOff>177800</xdr:colOff>
      <xdr:row>98</xdr:row>
      <xdr:rowOff>127915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20414"/>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59601</xdr:rowOff>
    </xdr:from>
    <xdr:to>
      <xdr:col>41</xdr:col>
      <xdr:colOff>50800</xdr:colOff>
      <xdr:row>98</xdr:row>
      <xdr:rowOff>127915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61701"/>
          <a:ext cx="8890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35077</xdr:rowOff>
    </xdr:from>
    <xdr:to>
      <xdr:col>55</xdr:col>
      <xdr:colOff>50800</xdr:colOff>
      <xdr:row>96</xdr:row>
      <xdr:rowOff>136677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57954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86385</xdr:rowOff>
    </xdr:from>
    <xdr:to>
      <xdr:col>50</xdr:col>
      <xdr:colOff>165100</xdr:colOff>
      <xdr:row>97</xdr:row>
      <xdr:rowOff>16535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33062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138964</xdr:rowOff>
    </xdr:from>
    <xdr:to>
      <xdr:col>46</xdr:col>
      <xdr:colOff>38100</xdr:colOff>
      <xdr:row>98</xdr:row>
      <xdr:rowOff>69114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60241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77115</xdr:rowOff>
    </xdr:from>
    <xdr:to>
      <xdr:col>41</xdr:col>
      <xdr:colOff>101600</xdr:colOff>
      <xdr:row>99</xdr:row>
      <xdr:rowOff>7265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169842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7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8801</xdr:rowOff>
    </xdr:from>
    <xdr:to>
      <xdr:col>36</xdr:col>
      <xdr:colOff>165100</xdr:colOff>
      <xdr:row>98</xdr:row>
      <xdr:rowOff>110401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101528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52195</xdr:rowOff>
    </xdr:from>
    <xdr:to>
      <xdr:col>85</xdr:col>
      <xdr:colOff>127000</xdr:colOff>
      <xdr:row>76</xdr:row>
      <xdr:rowOff>75856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8239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75856</xdr:rowOff>
    </xdr:from>
    <xdr:to>
      <xdr:col>81</xdr:col>
      <xdr:colOff>50800</xdr:colOff>
      <xdr:row>76</xdr:row>
      <xdr:rowOff>90371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06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68328</xdr:rowOff>
    </xdr:from>
    <xdr:to>
      <xdr:col>76</xdr:col>
      <xdr:colOff>114300</xdr:colOff>
      <xdr:row>76</xdr:row>
      <xdr:rowOff>90371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98528"/>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62988</xdr:rowOff>
    </xdr:from>
    <xdr:to>
      <xdr:col>71</xdr:col>
      <xdr:colOff>177800</xdr:colOff>
      <xdr:row>76</xdr:row>
      <xdr:rowOff>68328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93188"/>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1395</xdr:rowOff>
    </xdr:from>
    <xdr:to>
      <xdr:col>85</xdr:col>
      <xdr:colOff>177800</xdr:colOff>
      <xdr:row>76</xdr:row>
      <xdr:rowOff>102995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24272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8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25056</xdr:rowOff>
    </xdr:from>
    <xdr:to>
      <xdr:col>81</xdr:col>
      <xdr:colOff>101600</xdr:colOff>
      <xdr:row>76</xdr:row>
      <xdr:rowOff>126656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143182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39571</xdr:rowOff>
    </xdr:from>
    <xdr:to>
      <xdr:col>76</xdr:col>
      <xdr:colOff>165100</xdr:colOff>
      <xdr:row>76</xdr:row>
      <xdr:rowOff>141171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132298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6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17528</xdr:rowOff>
    </xdr:from>
    <xdr:to>
      <xdr:col>72</xdr:col>
      <xdr:colOff>38100</xdr:colOff>
      <xdr:row>76</xdr:row>
      <xdr:rowOff>119128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135655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12188</xdr:rowOff>
    </xdr:from>
    <xdr:to>
      <xdr:col>67</xdr:col>
      <xdr:colOff>101600</xdr:colOff>
      <xdr:row>76</xdr:row>
      <xdr:rowOff>113788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130315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83894</xdr:rowOff>
    </xdr:from>
    <xdr:to>
      <xdr:col>85</xdr:col>
      <xdr:colOff>127000</xdr:colOff>
      <xdr:row>98</xdr:row>
      <xdr:rowOff>84389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599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83894</xdr:rowOff>
    </xdr:from>
    <xdr:to>
      <xdr:col>81</xdr:col>
      <xdr:colOff>50800</xdr:colOff>
      <xdr:row>98</xdr:row>
      <xdr:rowOff>86930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5994"/>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80256</xdr:rowOff>
    </xdr:from>
    <xdr:to>
      <xdr:col>76</xdr:col>
      <xdr:colOff>114300</xdr:colOff>
      <xdr:row>98</xdr:row>
      <xdr:rowOff>86930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82356"/>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74640</xdr:rowOff>
    </xdr:from>
    <xdr:to>
      <xdr:col>71</xdr:col>
      <xdr:colOff>177800</xdr:colOff>
      <xdr:row>98</xdr:row>
      <xdr:rowOff>80256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76740"/>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33589</xdr:rowOff>
    </xdr:from>
    <xdr:to>
      <xdr:col>85</xdr:col>
      <xdr:colOff>177800</xdr:colOff>
      <xdr:row>98</xdr:row>
      <xdr:rowOff>135189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119966</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33094</xdr:rowOff>
    </xdr:from>
    <xdr:to>
      <xdr:col>81</xdr:col>
      <xdr:colOff>101600</xdr:colOff>
      <xdr:row>98</xdr:row>
      <xdr:rowOff>134694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125821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36130</xdr:rowOff>
    </xdr:from>
    <xdr:to>
      <xdr:col>76</xdr:col>
      <xdr:colOff>165100</xdr:colOff>
      <xdr:row>98</xdr:row>
      <xdr:rowOff>137730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128857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3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29456</xdr:rowOff>
    </xdr:from>
    <xdr:to>
      <xdr:col>72</xdr:col>
      <xdr:colOff>38100</xdr:colOff>
      <xdr:row>98</xdr:row>
      <xdr:rowOff>131056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122183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2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23840</xdr:rowOff>
    </xdr:from>
    <xdr:to>
      <xdr:col>67</xdr:col>
      <xdr:colOff>101600</xdr:colOff>
      <xdr:row>98</xdr:row>
      <xdr:rowOff>125440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116567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68742</xdr:rowOff>
    </xdr:from>
    <xdr:to>
      <xdr:col>116</xdr:col>
      <xdr:colOff>63500</xdr:colOff>
      <xdr:row>38</xdr:row>
      <xdr:rowOff>98461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8384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68742</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83842"/>
          <a:ext cx="8890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47661</xdr:rowOff>
    </xdr:from>
    <xdr:to>
      <xdr:col>116</xdr:col>
      <xdr:colOff>114300</xdr:colOff>
      <xdr:row>38</xdr:row>
      <xdr:rowOff>149261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134038</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17942</xdr:rowOff>
    </xdr:from>
    <xdr:to>
      <xdr:col>112</xdr:col>
      <xdr:colOff>38100</xdr:colOff>
      <xdr:row>38</xdr:row>
      <xdr:rowOff>119542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110669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2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156693</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00793"/>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156693</xdr:rowOff>
    </xdr:from>
    <xdr:to>
      <xdr:col>102</xdr:col>
      <xdr:colOff>114300</xdr:colOff>
      <xdr:row>58</xdr:row>
      <xdr:rowOff>156693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00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105893</xdr:rowOff>
    </xdr:from>
    <xdr:to>
      <xdr:col>102</xdr:col>
      <xdr:colOff>165100</xdr:colOff>
      <xdr:row>59</xdr:row>
      <xdr:rowOff>36043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27170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105893</xdr:rowOff>
    </xdr:from>
    <xdr:to>
      <xdr:col>98</xdr:col>
      <xdr:colOff>38100</xdr:colOff>
      <xdr:row>59</xdr:row>
      <xdr:rowOff>36043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27170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143060</xdr:rowOff>
    </xdr:from>
    <xdr:to>
      <xdr:col>116</xdr:col>
      <xdr:colOff>63500</xdr:colOff>
      <xdr:row>76</xdr:row>
      <xdr:rowOff>45106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30360"/>
          <a:ext cx="838200" cy="2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143060</xdr:rowOff>
    </xdr:from>
    <xdr:to>
      <xdr:col>111</xdr:col>
      <xdr:colOff>177800</xdr:colOff>
      <xdr:row>75</xdr:row>
      <xdr:rowOff>28921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30360"/>
          <a:ext cx="8890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12758</xdr:rowOff>
    </xdr:from>
    <xdr:to>
      <xdr:col>107</xdr:col>
      <xdr:colOff>50800</xdr:colOff>
      <xdr:row>75</xdr:row>
      <xdr:rowOff>28921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71508"/>
          <a:ext cx="8890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12758</xdr:rowOff>
    </xdr:from>
    <xdr:to>
      <xdr:col>102</xdr:col>
      <xdr:colOff>114300</xdr:colOff>
      <xdr:row>75</xdr:row>
      <xdr:rowOff>56032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71508"/>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165756</xdr:rowOff>
    </xdr:from>
    <xdr:to>
      <xdr:col>116</xdr:col>
      <xdr:colOff>114300</xdr:colOff>
      <xdr:row>76</xdr:row>
      <xdr:rowOff>95906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17182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92260</xdr:rowOff>
    </xdr:from>
    <xdr:to>
      <xdr:col>112</xdr:col>
      <xdr:colOff>38100</xdr:colOff>
      <xdr:row>75</xdr:row>
      <xdr:rowOff>22410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38937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149571</xdr:rowOff>
    </xdr:from>
    <xdr:to>
      <xdr:col>107</xdr:col>
      <xdr:colOff>101600</xdr:colOff>
      <xdr:row>75</xdr:row>
      <xdr:rowOff>79721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3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96248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133408</xdr:rowOff>
    </xdr:from>
    <xdr:to>
      <xdr:col>102</xdr:col>
      <xdr:colOff>165100</xdr:colOff>
      <xdr:row>75</xdr:row>
      <xdr:rowOff>63558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80085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5232</xdr:rowOff>
    </xdr:from>
    <xdr:to>
      <xdr:col>98</xdr:col>
      <xdr:colOff>38100</xdr:colOff>
      <xdr:row>75</xdr:row>
      <xdr:rowOff>106832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6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123359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主な構成項目である人件費は類似団体平均値と比べて低い水準である。町職員数の適正化にも継続して取り組んでおり、今後も同水準で推移できるよう努める。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公共施設省エネ改修、町道整備や消防詰所の建設などを行ったことにより、新規整備更新整備ともに住民一人当たりのコストが増加し、類似団体平均と比較して高い水準となった。今後も公共施設の長寿命化等の大規模改修が予定されており、増加することが予想される。このため、公共施設等総合管理計画に基づき、事業の取捨選択を徹底していくことで、事業費の減少を目指す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21209</xdr:rowOff>
    </xdr:from>
    <xdr:to>
      <xdr:col>24</xdr:col>
      <xdr:colOff>63500</xdr:colOff>
      <xdr:row>35</xdr:row>
      <xdr:rowOff>129794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195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21209</xdr:rowOff>
    </xdr:from>
    <xdr:to>
      <xdr:col>19</xdr:col>
      <xdr:colOff>177800</xdr:colOff>
      <xdr:row>35</xdr:row>
      <xdr:rowOff>55118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195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47117</xdr:rowOff>
    </xdr:from>
    <xdr:to>
      <xdr:col>15</xdr:col>
      <xdr:colOff>50800</xdr:colOff>
      <xdr:row>35</xdr:row>
      <xdr:rowOff>55118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78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41402</xdr:rowOff>
    </xdr:from>
    <xdr:to>
      <xdr:col>10</xdr:col>
      <xdr:colOff>114300</xdr:colOff>
      <xdr:row>35</xdr:row>
      <xdr:rowOff>47117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21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78994</xdr:rowOff>
    </xdr:from>
    <xdr:to>
      <xdr:col>24</xdr:col>
      <xdr:colOff>114300</xdr:colOff>
      <xdr:row>36</xdr:row>
      <xdr:rowOff>9144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57421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141859</xdr:rowOff>
    </xdr:from>
    <xdr:to>
      <xdr:col>20</xdr:col>
      <xdr:colOff>38100</xdr:colOff>
      <xdr:row>35</xdr:row>
      <xdr:rowOff>72009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88536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xdr:rowOff>
    </xdr:from>
    <xdr:to>
      <xdr:col>15</xdr:col>
      <xdr:colOff>101600</xdr:colOff>
      <xdr:row>35</xdr:row>
      <xdr:rowOff>105918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97045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167767</xdr:rowOff>
    </xdr:from>
    <xdr:to>
      <xdr:col>10</xdr:col>
      <xdr:colOff>165100</xdr:colOff>
      <xdr:row>35</xdr:row>
      <xdr:rowOff>97917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89044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162052</xdr:rowOff>
    </xdr:from>
    <xdr:to>
      <xdr:col>6</xdr:col>
      <xdr:colOff>38100</xdr:colOff>
      <xdr:row>35</xdr:row>
      <xdr:rowOff>92202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83329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12797</xdr:rowOff>
    </xdr:from>
    <xdr:to>
      <xdr:col>24</xdr:col>
      <xdr:colOff>63500</xdr:colOff>
      <xdr:row>58</xdr:row>
      <xdr:rowOff>46225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3997"/>
          <a:ext cx="838200" cy="3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41303</xdr:rowOff>
    </xdr:from>
    <xdr:to>
      <xdr:col>19</xdr:col>
      <xdr:colOff>177800</xdr:colOff>
      <xdr:row>58</xdr:row>
      <xdr:rowOff>46225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540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41303</xdr:rowOff>
    </xdr:from>
    <xdr:to>
      <xdr:col>15</xdr:col>
      <xdr:colOff>50800</xdr:colOff>
      <xdr:row>58</xdr:row>
      <xdr:rowOff>46473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540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12153</xdr:rowOff>
    </xdr:from>
    <xdr:to>
      <xdr:col>10</xdr:col>
      <xdr:colOff>114300</xdr:colOff>
      <xdr:row>58</xdr:row>
      <xdr:rowOff>46473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6253"/>
          <a:ext cx="889000" cy="3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133447</xdr:rowOff>
    </xdr:from>
    <xdr:to>
      <xdr:col>24</xdr:col>
      <xdr:colOff>114300</xdr:colOff>
      <xdr:row>56</xdr:row>
      <xdr:rowOff>63597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48374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166875</xdr:rowOff>
    </xdr:from>
    <xdr:to>
      <xdr:col>20</xdr:col>
      <xdr:colOff>38100</xdr:colOff>
      <xdr:row>58</xdr:row>
      <xdr:rowOff>97025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88152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161953</xdr:rowOff>
    </xdr:from>
    <xdr:to>
      <xdr:col>15</xdr:col>
      <xdr:colOff>101600</xdr:colOff>
      <xdr:row>58</xdr:row>
      <xdr:rowOff>92103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83230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167123</xdr:rowOff>
    </xdr:from>
    <xdr:to>
      <xdr:col>10</xdr:col>
      <xdr:colOff>165100</xdr:colOff>
      <xdr:row>58</xdr:row>
      <xdr:rowOff>97273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88400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132803</xdr:rowOff>
    </xdr:from>
    <xdr:to>
      <xdr:col>6</xdr:col>
      <xdr:colOff>38100</xdr:colOff>
      <xdr:row>58</xdr:row>
      <xdr:rowOff>62953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xdr:rowOff>
    </xdr:from>
    <xdr:to>
      <xdr:col>24</xdr:col>
      <xdr:colOff>63500</xdr:colOff>
      <xdr:row>76</xdr:row>
      <xdr:rowOff>7982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30279"/>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xdr:rowOff>
    </xdr:from>
    <xdr:to>
      <xdr:col>19</xdr:col>
      <xdr:colOff>177800</xdr:colOff>
      <xdr:row>77</xdr:row>
      <xdr:rowOff>66962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30279"/>
          <a:ext cx="889000" cy="2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115501</xdr:rowOff>
    </xdr:from>
    <xdr:to>
      <xdr:col>15</xdr:col>
      <xdr:colOff>50800</xdr:colOff>
      <xdr:row>77</xdr:row>
      <xdr:rowOff>66962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45701"/>
          <a:ext cx="889000" cy="1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115501</xdr:rowOff>
    </xdr:from>
    <xdr:to>
      <xdr:col>10</xdr:col>
      <xdr:colOff>114300</xdr:colOff>
      <xdr:row>77</xdr:row>
      <xdr:rowOff>91379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45701"/>
          <a:ext cx="889000" cy="14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128633</xdr:rowOff>
    </xdr:from>
    <xdr:to>
      <xdr:col>24</xdr:col>
      <xdr:colOff>114300</xdr:colOff>
      <xdr:row>76</xdr:row>
      <xdr:rowOff>58784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7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151510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120730</xdr:rowOff>
    </xdr:from>
    <xdr:to>
      <xdr:col>20</xdr:col>
      <xdr:colOff>38100</xdr:colOff>
      <xdr:row>76</xdr:row>
      <xdr:rowOff>50881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94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16162</xdr:rowOff>
    </xdr:from>
    <xdr:to>
      <xdr:col>15</xdr:col>
      <xdr:colOff>101600</xdr:colOff>
      <xdr:row>77</xdr:row>
      <xdr:rowOff>117762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134289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9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64701</xdr:rowOff>
    </xdr:from>
    <xdr:to>
      <xdr:col>10</xdr:col>
      <xdr:colOff>165100</xdr:colOff>
      <xdr:row>76</xdr:row>
      <xdr:rowOff>166301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40579</xdr:rowOff>
    </xdr:from>
    <xdr:to>
      <xdr:col>6</xdr:col>
      <xdr:colOff>38100</xdr:colOff>
      <xdr:row>77</xdr:row>
      <xdr:rowOff>142179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158706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1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23940</xdr:rowOff>
    </xdr:from>
    <xdr:to>
      <xdr:col>24</xdr:col>
      <xdr:colOff>63500</xdr:colOff>
      <xdr:row>97</xdr:row>
      <xdr:rowOff>55257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4590"/>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55257</xdr:rowOff>
    </xdr:from>
    <xdr:to>
      <xdr:col>19</xdr:col>
      <xdr:colOff>177800</xdr:colOff>
      <xdr:row>97</xdr:row>
      <xdr:rowOff>68441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5907"/>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68441</xdr:rowOff>
    </xdr:from>
    <xdr:to>
      <xdr:col>15</xdr:col>
      <xdr:colOff>50800</xdr:colOff>
      <xdr:row>97</xdr:row>
      <xdr:rowOff>74764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9091"/>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74764</xdr:rowOff>
    </xdr:from>
    <xdr:to>
      <xdr:col>10</xdr:col>
      <xdr:colOff>114300</xdr:colOff>
      <xdr:row>97</xdr:row>
      <xdr:rowOff>81572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5414"/>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144590</xdr:rowOff>
    </xdr:from>
    <xdr:to>
      <xdr:col>24</xdr:col>
      <xdr:colOff>114300</xdr:colOff>
      <xdr:row>97</xdr:row>
      <xdr:rowOff>74740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59517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4457</xdr:rowOff>
    </xdr:from>
    <xdr:to>
      <xdr:col>20</xdr:col>
      <xdr:colOff>38100</xdr:colOff>
      <xdr:row>97</xdr:row>
      <xdr:rowOff>106057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97184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17641</xdr:rowOff>
    </xdr:from>
    <xdr:to>
      <xdr:col>15</xdr:col>
      <xdr:colOff>101600</xdr:colOff>
      <xdr:row>97</xdr:row>
      <xdr:rowOff>119241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110368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23964</xdr:rowOff>
    </xdr:from>
    <xdr:to>
      <xdr:col>10</xdr:col>
      <xdr:colOff>165100</xdr:colOff>
      <xdr:row>97</xdr:row>
      <xdr:rowOff>125564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116691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30772</xdr:rowOff>
    </xdr:from>
    <xdr:to>
      <xdr:col>6</xdr:col>
      <xdr:colOff>38100</xdr:colOff>
      <xdr:row>97</xdr:row>
      <xdr:rowOff>132372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57500</xdr:rowOff>
    </xdr:from>
    <xdr:to>
      <xdr:col>55</xdr:col>
      <xdr:colOff>0</xdr:colOff>
      <xdr:row>58</xdr:row>
      <xdr:rowOff>69310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01600"/>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57500</xdr:rowOff>
    </xdr:from>
    <xdr:to>
      <xdr:col>50</xdr:col>
      <xdr:colOff>114300</xdr:colOff>
      <xdr:row>58</xdr:row>
      <xdr:rowOff>63329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1600"/>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48965</xdr:rowOff>
    </xdr:from>
    <xdr:to>
      <xdr:col>45</xdr:col>
      <xdr:colOff>177800</xdr:colOff>
      <xdr:row>58</xdr:row>
      <xdr:rowOff>63329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9306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35725</xdr:rowOff>
    </xdr:from>
    <xdr:to>
      <xdr:col>41</xdr:col>
      <xdr:colOff>50800</xdr:colOff>
      <xdr:row>58</xdr:row>
      <xdr:rowOff>48965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9825"/>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18510</xdr:rowOff>
    </xdr:from>
    <xdr:to>
      <xdr:col>55</xdr:col>
      <xdr:colOff>50800</xdr:colOff>
      <xdr:row>58</xdr:row>
      <xdr:rowOff>120110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168387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6700</xdr:rowOff>
    </xdr:from>
    <xdr:to>
      <xdr:col>50</xdr:col>
      <xdr:colOff>165100</xdr:colOff>
      <xdr:row>58</xdr:row>
      <xdr:rowOff>108300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99427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12529</xdr:rowOff>
    </xdr:from>
    <xdr:to>
      <xdr:col>46</xdr:col>
      <xdr:colOff>38100</xdr:colOff>
      <xdr:row>58</xdr:row>
      <xdr:rowOff>114129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105256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169615</xdr:rowOff>
    </xdr:from>
    <xdr:to>
      <xdr:col>41</xdr:col>
      <xdr:colOff>101600</xdr:colOff>
      <xdr:row>58</xdr:row>
      <xdr:rowOff>99765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90892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156375</xdr:rowOff>
    </xdr:from>
    <xdr:to>
      <xdr:col>36</xdr:col>
      <xdr:colOff>165100</xdr:colOff>
      <xdr:row>58</xdr:row>
      <xdr:rowOff>86525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77652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2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89351</xdr:rowOff>
    </xdr:from>
    <xdr:to>
      <xdr:col>55</xdr:col>
      <xdr:colOff>0</xdr:colOff>
      <xdr:row>78</xdr:row>
      <xdr:rowOff>149530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2451"/>
          <a:ext cx="8382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149530</xdr:rowOff>
    </xdr:from>
    <xdr:to>
      <xdr:col>50</xdr:col>
      <xdr:colOff>114300</xdr:colOff>
      <xdr:row>78</xdr:row>
      <xdr:rowOff>158274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22630"/>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147453</xdr:rowOff>
    </xdr:from>
    <xdr:to>
      <xdr:col>45</xdr:col>
      <xdr:colOff>177800</xdr:colOff>
      <xdr:row>78</xdr:row>
      <xdr:rowOff>158274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2055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147453</xdr:rowOff>
    </xdr:from>
    <xdr:to>
      <xdr:col>41</xdr:col>
      <xdr:colOff>50800</xdr:colOff>
      <xdr:row>78</xdr:row>
      <xdr:rowOff>152940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055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38551</xdr:rowOff>
    </xdr:from>
    <xdr:to>
      <xdr:col>55</xdr:col>
      <xdr:colOff>50800</xdr:colOff>
      <xdr:row>78</xdr:row>
      <xdr:rowOff>140151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124928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98730</xdr:rowOff>
    </xdr:from>
    <xdr:to>
      <xdr:col>50</xdr:col>
      <xdr:colOff>165100</xdr:colOff>
      <xdr:row>79</xdr:row>
      <xdr:rowOff>28880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20007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107474</xdr:rowOff>
    </xdr:from>
    <xdr:to>
      <xdr:col>46</xdr:col>
      <xdr:colOff>38100</xdr:colOff>
      <xdr:row>79</xdr:row>
      <xdr:rowOff>37624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28751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96653</xdr:rowOff>
    </xdr:from>
    <xdr:to>
      <xdr:col>41</xdr:col>
      <xdr:colOff>101600</xdr:colOff>
      <xdr:row>79</xdr:row>
      <xdr:rowOff>26803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17930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102140</xdr:rowOff>
    </xdr:from>
    <xdr:to>
      <xdr:col>36</xdr:col>
      <xdr:colOff>165100</xdr:colOff>
      <xdr:row>79</xdr:row>
      <xdr:rowOff>32290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23417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128237</xdr:rowOff>
    </xdr:from>
    <xdr:to>
      <xdr:col>55</xdr:col>
      <xdr:colOff>0</xdr:colOff>
      <xdr:row>97</xdr:row>
      <xdr:rowOff>84858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87437"/>
          <a:ext cx="838200" cy="1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128237</xdr:rowOff>
    </xdr:from>
    <xdr:to>
      <xdr:col>50</xdr:col>
      <xdr:colOff>114300</xdr:colOff>
      <xdr:row>97</xdr:row>
      <xdr:rowOff>80580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87437"/>
          <a:ext cx="889000" cy="1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80580</xdr:rowOff>
    </xdr:from>
    <xdr:to>
      <xdr:col>45</xdr:col>
      <xdr:colOff>177800</xdr:colOff>
      <xdr:row>97</xdr:row>
      <xdr:rowOff>113030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11230"/>
          <a:ext cx="8890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2769</xdr:rowOff>
    </xdr:from>
    <xdr:to>
      <xdr:col>41</xdr:col>
      <xdr:colOff>50800</xdr:colOff>
      <xdr:row>97</xdr:row>
      <xdr:rowOff>113030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33419"/>
          <a:ext cx="8890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34058</xdr:rowOff>
    </xdr:from>
    <xdr:to>
      <xdr:col>55</xdr:col>
      <xdr:colOff>50800</xdr:colOff>
      <xdr:row>97</xdr:row>
      <xdr:rowOff>135658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12485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77437</xdr:rowOff>
    </xdr:from>
    <xdr:to>
      <xdr:col>50</xdr:col>
      <xdr:colOff>165100</xdr:colOff>
      <xdr:row>97</xdr:row>
      <xdr:rowOff>7587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24114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29780</xdr:rowOff>
    </xdr:from>
    <xdr:to>
      <xdr:col>46</xdr:col>
      <xdr:colOff>38100</xdr:colOff>
      <xdr:row>97</xdr:row>
      <xdr:rowOff>131380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122507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62230</xdr:rowOff>
    </xdr:from>
    <xdr:to>
      <xdr:col>41</xdr:col>
      <xdr:colOff>101600</xdr:colOff>
      <xdr:row>97</xdr:row>
      <xdr:rowOff>163830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123419</xdr:rowOff>
    </xdr:from>
    <xdr:to>
      <xdr:col>36</xdr:col>
      <xdr:colOff>165100</xdr:colOff>
      <xdr:row>97</xdr:row>
      <xdr:rowOff>53569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70096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58147</xdr:rowOff>
    </xdr:from>
    <xdr:to>
      <xdr:col>85</xdr:col>
      <xdr:colOff>127000</xdr:colOff>
      <xdr:row>37</xdr:row>
      <xdr:rowOff>87236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01797"/>
          <a:ext cx="8382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87236</xdr:rowOff>
    </xdr:from>
    <xdr:to>
      <xdr:col>81</xdr:col>
      <xdr:colOff>50800</xdr:colOff>
      <xdr:row>37</xdr:row>
      <xdr:rowOff>100990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3088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88055</xdr:rowOff>
    </xdr:from>
    <xdr:to>
      <xdr:col>76</xdr:col>
      <xdr:colOff>114300</xdr:colOff>
      <xdr:row>37</xdr:row>
      <xdr:rowOff>100990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31705"/>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54223</xdr:rowOff>
    </xdr:from>
    <xdr:to>
      <xdr:col>71</xdr:col>
      <xdr:colOff>177800</xdr:colOff>
      <xdr:row>37</xdr:row>
      <xdr:rowOff>88055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97873"/>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7347</xdr:rowOff>
    </xdr:from>
    <xdr:to>
      <xdr:col>85</xdr:col>
      <xdr:colOff>177800</xdr:colOff>
      <xdr:row>37</xdr:row>
      <xdr:rowOff>108947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157224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36436</xdr:rowOff>
    </xdr:from>
    <xdr:to>
      <xdr:col>81</xdr:col>
      <xdr:colOff>101600</xdr:colOff>
      <xdr:row>37</xdr:row>
      <xdr:rowOff>138036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129164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50190</xdr:rowOff>
    </xdr:from>
    <xdr:to>
      <xdr:col>76</xdr:col>
      <xdr:colOff>165100</xdr:colOff>
      <xdr:row>37</xdr:row>
      <xdr:rowOff>151790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142918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37255</xdr:rowOff>
    </xdr:from>
    <xdr:to>
      <xdr:col>72</xdr:col>
      <xdr:colOff>38100</xdr:colOff>
      <xdr:row>37</xdr:row>
      <xdr:rowOff>138855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129982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3423</xdr:rowOff>
    </xdr:from>
    <xdr:to>
      <xdr:col>67</xdr:col>
      <xdr:colOff>101600</xdr:colOff>
      <xdr:row>37</xdr:row>
      <xdr:rowOff>105023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121550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2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77478</xdr:rowOff>
    </xdr:from>
    <xdr:to>
      <xdr:col>85</xdr:col>
      <xdr:colOff>127000</xdr:colOff>
      <xdr:row>58</xdr:row>
      <xdr:rowOff>12470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07228"/>
          <a:ext cx="838200" cy="4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12470</xdr:rowOff>
    </xdr:from>
    <xdr:to>
      <xdr:col>81</xdr:col>
      <xdr:colOff>50800</xdr:colOff>
      <xdr:row>58</xdr:row>
      <xdr:rowOff>150058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56570"/>
          <a:ext cx="889000" cy="1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150058</xdr:rowOff>
    </xdr:from>
    <xdr:to>
      <xdr:col>76</xdr:col>
      <xdr:colOff>114300</xdr:colOff>
      <xdr:row>59</xdr:row>
      <xdr:rowOff>11026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10094158"/>
          <a:ext cx="889000" cy="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121383</xdr:rowOff>
    </xdr:from>
    <xdr:to>
      <xdr:col>71</xdr:col>
      <xdr:colOff>177800</xdr:colOff>
      <xdr:row>59</xdr:row>
      <xdr:rowOff>11026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10065483"/>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26678</xdr:rowOff>
    </xdr:from>
    <xdr:to>
      <xdr:col>85</xdr:col>
      <xdr:colOff>177800</xdr:colOff>
      <xdr:row>55</xdr:row>
      <xdr:rowOff>128278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49555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133120</xdr:rowOff>
    </xdr:from>
    <xdr:to>
      <xdr:col>81</xdr:col>
      <xdr:colOff>101600</xdr:colOff>
      <xdr:row>58</xdr:row>
      <xdr:rowOff>63270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54397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99258</xdr:rowOff>
    </xdr:from>
    <xdr:to>
      <xdr:col>76</xdr:col>
      <xdr:colOff>165100</xdr:colOff>
      <xdr:row>59</xdr:row>
      <xdr:rowOff>29408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20535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131676</xdr:rowOff>
    </xdr:from>
    <xdr:to>
      <xdr:col>72</xdr:col>
      <xdr:colOff>38100</xdr:colOff>
      <xdr:row>59</xdr:row>
      <xdr:rowOff>61826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52953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6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70583</xdr:rowOff>
    </xdr:from>
    <xdr:to>
      <xdr:col>67</xdr:col>
      <xdr:colOff>101600</xdr:colOff>
      <xdr:row>59</xdr:row>
      <xdr:rowOff>733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163310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52195</xdr:rowOff>
    </xdr:from>
    <xdr:to>
      <xdr:col>85</xdr:col>
      <xdr:colOff>127000</xdr:colOff>
      <xdr:row>96</xdr:row>
      <xdr:rowOff>75856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51139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75856</xdr:rowOff>
    </xdr:from>
    <xdr:to>
      <xdr:col>81</xdr:col>
      <xdr:colOff>50800</xdr:colOff>
      <xdr:row>96</xdr:row>
      <xdr:rowOff>90371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535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68328</xdr:rowOff>
    </xdr:from>
    <xdr:to>
      <xdr:col>76</xdr:col>
      <xdr:colOff>114300</xdr:colOff>
      <xdr:row>96</xdr:row>
      <xdr:rowOff>90371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527528"/>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62988</xdr:rowOff>
    </xdr:from>
    <xdr:to>
      <xdr:col>71</xdr:col>
      <xdr:colOff>177800</xdr:colOff>
      <xdr:row>96</xdr:row>
      <xdr:rowOff>68328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522188"/>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1395</xdr:rowOff>
    </xdr:from>
    <xdr:to>
      <xdr:col>85</xdr:col>
      <xdr:colOff>177800</xdr:colOff>
      <xdr:row>96</xdr:row>
      <xdr:rowOff>102995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24272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3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25056</xdr:rowOff>
    </xdr:from>
    <xdr:to>
      <xdr:col>81</xdr:col>
      <xdr:colOff>101600</xdr:colOff>
      <xdr:row>96</xdr:row>
      <xdr:rowOff>126656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143183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25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39571</xdr:rowOff>
    </xdr:from>
    <xdr:to>
      <xdr:col>76</xdr:col>
      <xdr:colOff>165100</xdr:colOff>
      <xdr:row>96</xdr:row>
      <xdr:rowOff>141171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132298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5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17528</xdr:rowOff>
    </xdr:from>
    <xdr:to>
      <xdr:col>72</xdr:col>
      <xdr:colOff>38100</xdr:colOff>
      <xdr:row>96</xdr:row>
      <xdr:rowOff>119128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135655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2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12188</xdr:rowOff>
    </xdr:from>
    <xdr:to>
      <xdr:col>67</xdr:col>
      <xdr:colOff>101600</xdr:colOff>
      <xdr:row>96</xdr:row>
      <xdr:rowOff>113788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130315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2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認定こども園に対する負担金や自立支援給付費などが増加した。今後も保育所の改築が控えていることや全国的な傾向と同様に社会保障経費の増加等が見込まれる。また、教育費は、令和元年度から令和３年度にかけて中学校の改築を行う予定となっており、今後も増加することが見込まれる。　これらの事業に対する地方債の借入を行うため、公債費についても右肩上がりとなっている。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総務費は、新型コロナウイルス感染症による経済的影響への緊急経済対策の一施策として特別定額給付金の給付を実施したため、住民一人あたりのコストが</a:t>
          </a:r>
          <a:r>
            <a:rPr kumimoji="1" lang="en-US" altLang="ja-JP" sz="1300">
              <a:latin typeface="ＭＳ Ｐゴシック" panose="020B0600070205080204" pitchFamily="50" charset="-128"/>
              <a:ea typeface="ＭＳ Ｐゴシック" panose="020B0600070205080204" pitchFamily="50" charset="-128"/>
            </a:rPr>
            <a:t>98,774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全体的には類似団体平均と比べて低い水準の項目が多いが、厳しい状況が続く見込みとなっている。今後も適正な運営に努め、経費の抑制を行っていく。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財政調整基金は中学校改築や消防詰所の新築などの投資的経費のほか、人件費の増などに伴い、多額の取崩しを行ったため、昨年度より</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ポイント悪化した。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実質単年度収支については、プラス値となったため、今後も事務事業の見直しなど行政改革を推進し、健全な財政運営に努めていく。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全ての会計において健全な運営を継続し黒字となっているため、連結実質赤字比率は黒字の状態で推移している。また、令和２年度から公共下水道事業特別会計が法適用化に伴い、下水道事業会計となった。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15510511</v>
      </c>
      <c r="BO4" s="395"/>
      <c r="BP4" s="395"/>
      <c r="BQ4" s="395"/>
      <c r="BR4" s="395"/>
      <c r="BS4" s="395"/>
      <c r="BT4" s="395"/>
      <c r="BU4" s="396"/>
      <c r="BV4" s="394">
        <v>11599819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5.8</v>
      </c>
      <c r="CU4" s="401"/>
      <c r="CV4" s="401"/>
      <c r="CW4" s="401"/>
      <c r="CX4" s="401"/>
      <c r="CY4" s="401"/>
      <c r="CZ4" s="401"/>
      <c r="DA4" s="402"/>
      <c r="DB4" s="400">
        <v>4.3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15072776</v>
      </c>
      <c r="BO5" s="432"/>
      <c r="BP5" s="432"/>
      <c r="BQ5" s="432"/>
      <c r="BR5" s="432"/>
      <c r="BS5" s="432"/>
      <c r="BT5" s="432"/>
      <c r="BU5" s="433"/>
      <c r="BV5" s="431">
        <v>11248745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86.2</v>
      </c>
      <c r="CU5" s="429"/>
      <c r="CV5" s="429"/>
      <c r="CW5" s="429"/>
      <c r="CX5" s="429"/>
      <c r="CY5" s="429"/>
      <c r="CZ5" s="429"/>
      <c r="DA5" s="430"/>
      <c r="DB5" s="428">
        <v>89.5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437735</v>
      </c>
      <c r="BO6" s="432"/>
      <c r="BP6" s="432"/>
      <c r="BQ6" s="432"/>
      <c r="BR6" s="432"/>
      <c r="BS6" s="432"/>
      <c r="BT6" s="432"/>
      <c r="BU6" s="433"/>
      <c r="BV6" s="431">
        <v>351074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v>
      </c>
      <c r="CU6" s="469"/>
      <c r="CV6" s="469"/>
      <c r="CW6" s="469"/>
      <c r="CX6" s="469"/>
      <c r="CY6" s="469"/>
      <c r="CZ6" s="469"/>
      <c r="DA6" s="470"/>
      <c r="DB6" s="468">
        <v>95.4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29741</v>
      </c>
      <c r="BO7" s="432"/>
      <c r="BP7" s="432"/>
      <c r="BQ7" s="432"/>
      <c r="BR7" s="432"/>
      <c r="BS7" s="432"/>
      <c r="BT7" s="432"/>
      <c r="BU7" s="433"/>
      <c r="BV7" s="431">
        <v>60085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7014145</v>
      </c>
      <c r="CU7" s="432"/>
      <c r="CV7" s="432"/>
      <c r="CW7" s="432"/>
      <c r="CX7" s="432"/>
      <c r="CY7" s="432"/>
      <c r="CZ7" s="432"/>
      <c r="DA7" s="433"/>
      <c r="DB7" s="431">
        <v>6690877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407994</v>
      </c>
      <c r="BO8" s="432"/>
      <c r="BP8" s="432"/>
      <c r="BQ8" s="432"/>
      <c r="BR8" s="432"/>
      <c r="BS8" s="432"/>
      <c r="BT8" s="432"/>
      <c r="BU8" s="433"/>
      <c r="BV8" s="431">
        <v>290989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0.77</v>
      </c>
      <c r="CU8" s="472"/>
      <c r="CV8" s="472"/>
      <c r="CW8" s="472"/>
      <c r="CX8" s="472"/>
      <c r="CY8" s="472"/>
      <c r="CZ8" s="472"/>
      <c r="DA8" s="473"/>
      <c r="DB8" s="471">
        <v>0.77</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29630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117005</v>
      </c>
      <c r="BO9" s="432"/>
      <c r="BP9" s="432"/>
      <c r="BQ9" s="432"/>
      <c r="BR9" s="432"/>
      <c r="BS9" s="432"/>
      <c r="BT9" s="432"/>
      <c r="BU9" s="433"/>
      <c r="BV9" s="431">
        <v>-19396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12.7</v>
      </c>
      <c r="CU9" s="429"/>
      <c r="CV9" s="429"/>
      <c r="CW9" s="429"/>
      <c r="CX9" s="429"/>
      <c r="CY9" s="429"/>
      <c r="CZ9" s="429"/>
      <c r="DA9" s="430"/>
      <c r="DB9" s="428">
        <v>13.1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30064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145588</v>
      </c>
      <c r="BO10" s="432"/>
      <c r="BP10" s="432"/>
      <c r="BQ10" s="432"/>
      <c r="BR10" s="432"/>
      <c r="BS10" s="432"/>
      <c r="BT10" s="432"/>
      <c r="BU10" s="433"/>
      <c r="BV10" s="431">
        <v>155327</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30622</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250000</v>
      </c>
      <c r="BO12" s="432"/>
      <c r="BP12" s="432"/>
      <c r="BQ12" s="432"/>
      <c r="BR12" s="432"/>
      <c r="BS12" s="432"/>
      <c r="BT12" s="432"/>
      <c r="BU12" s="433"/>
      <c r="BV12" s="431">
        <v>234000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30459</v>
      </c>
      <c r="S13" s="516"/>
      <c r="T13" s="516"/>
      <c r="U13" s="516"/>
      <c r="V13" s="517"/>
      <c r="W13" s="447" t="s">
        <v>139</v>
      </c>
      <c r="X13" s="448"/>
      <c r="Y13" s="448"/>
      <c r="Z13" s="448"/>
      <c r="AA13" s="448"/>
      <c r="AB13" s="438"/>
      <c r="AC13" s="482">
        <v>781</v>
      </c>
      <c r="AD13" s="483"/>
      <c r="AE13" s="483"/>
      <c r="AF13" s="483"/>
      <c r="AG13" s="525"/>
      <c r="AH13" s="482">
        <v>885</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12593</v>
      </c>
      <c r="BO13" s="432"/>
      <c r="BP13" s="432"/>
      <c r="BQ13" s="432"/>
      <c r="BR13" s="432"/>
      <c r="BS13" s="432"/>
      <c r="BT13" s="432"/>
      <c r="BU13" s="433"/>
      <c r="BV13" s="431">
        <v>-98069</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8.6</v>
      </c>
      <c r="CU13" s="429"/>
      <c r="CV13" s="429"/>
      <c r="CW13" s="429"/>
      <c r="CX13" s="429"/>
      <c r="CY13" s="429"/>
      <c r="CZ13" s="429"/>
      <c r="DA13" s="430"/>
      <c r="DB13" s="428">
        <v>8.6999999999999993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30668</v>
      </c>
      <c r="S14" s="516"/>
      <c r="T14" s="516"/>
      <c r="U14" s="516"/>
      <c r="V14" s="517"/>
      <c r="W14" s="421"/>
      <c r="X14" s="422"/>
      <c r="Y14" s="422"/>
      <c r="Z14" s="422"/>
      <c r="AA14" s="422"/>
      <c r="AB14" s="411"/>
      <c r="AC14" s="518">
        <v>5.7</v>
      </c>
      <c r="AD14" s="519"/>
      <c r="AE14" s="519"/>
      <c r="AF14" s="519"/>
      <c r="AG14" s="520"/>
      <c r="AH14" s="518">
        <v>6.4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85.7</v>
      </c>
      <c r="CU14" s="530"/>
      <c r="CV14" s="530"/>
      <c r="CW14" s="530"/>
      <c r="CX14" s="530"/>
      <c r="CY14" s="530"/>
      <c r="CZ14" s="530"/>
      <c r="DA14" s="531"/>
      <c r="DB14" s="529">
        <v>116.6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30527</v>
      </c>
      <c r="S15" s="516"/>
      <c r="T15" s="516"/>
      <c r="U15" s="516"/>
      <c r="V15" s="517"/>
      <c r="W15" s="447" t="s">
        <v>147</v>
      </c>
      <c r="X15" s="448"/>
      <c r="Y15" s="448"/>
      <c r="Z15" s="448"/>
      <c r="AA15" s="448"/>
      <c r="AB15" s="438"/>
      <c r="AC15" s="482">
        <v>3663</v>
      </c>
      <c r="AD15" s="483"/>
      <c r="AE15" s="483"/>
      <c r="AF15" s="483"/>
      <c r="AG15" s="525"/>
      <c r="AH15" s="482">
        <v>3846</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4166752</v>
      </c>
      <c r="BO15" s="395"/>
      <c r="BP15" s="395"/>
      <c r="BQ15" s="395"/>
      <c r="BR15" s="395"/>
      <c r="BS15" s="395"/>
      <c r="BT15" s="395"/>
      <c r="BU15" s="396"/>
      <c r="BV15" s="394">
        <v>3959371</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26.8</v>
      </c>
      <c r="AD16" s="519"/>
      <c r="AE16" s="519"/>
      <c r="AF16" s="519"/>
      <c r="AG16" s="520"/>
      <c r="AH16" s="518">
        <v>27.9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5425981</v>
      </c>
      <c r="BO16" s="432"/>
      <c r="BP16" s="432"/>
      <c r="BQ16" s="432"/>
      <c r="BR16" s="432"/>
      <c r="BS16" s="432"/>
      <c r="BT16" s="432"/>
      <c r="BU16" s="433"/>
      <c r="BV16" s="431">
        <v>5155014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9235</v>
      </c>
      <c r="AD17" s="483"/>
      <c r="AE17" s="483"/>
      <c r="AF17" s="483"/>
      <c r="AG17" s="525"/>
      <c r="AH17" s="482">
        <v>9078</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5320792</v>
      </c>
      <c r="BO17" s="432"/>
      <c r="BP17" s="432"/>
      <c r="BQ17" s="432"/>
      <c r="BR17" s="432"/>
      <c r="BS17" s="432"/>
      <c r="BT17" s="432"/>
      <c r="BU17" s="433"/>
      <c r="BV17" s="431">
        <v>5080533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20.41</v>
      </c>
      <c r="M18" s="547"/>
      <c r="N18" s="547"/>
      <c r="O18" s="547"/>
      <c r="P18" s="547"/>
      <c r="Q18" s="547"/>
      <c r="R18" s="548"/>
      <c r="S18" s="548"/>
      <c r="T18" s="548"/>
      <c r="U18" s="548"/>
      <c r="V18" s="549"/>
      <c r="W18" s="449"/>
      <c r="X18" s="450"/>
      <c r="Y18" s="450"/>
      <c r="Z18" s="450"/>
      <c r="AA18" s="450"/>
      <c r="AB18" s="441"/>
      <c r="AC18" s="550">
        <v>67.5</v>
      </c>
      <c r="AD18" s="551"/>
      <c r="AE18" s="551"/>
      <c r="AF18" s="551"/>
      <c r="AG18" s="552"/>
      <c r="AH18" s="550">
        <v>65.7</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6006476</v>
      </c>
      <c r="BO18" s="432"/>
      <c r="BP18" s="432"/>
      <c r="BQ18" s="432"/>
      <c r="BR18" s="432"/>
      <c r="BS18" s="432"/>
      <c r="BT18" s="432"/>
      <c r="BU18" s="433"/>
      <c r="BV18" s="431">
        <v>6174534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1452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8294274</v>
      </c>
      <c r="BO19" s="432"/>
      <c r="BP19" s="432"/>
      <c r="BQ19" s="432"/>
      <c r="BR19" s="432"/>
      <c r="BS19" s="432"/>
      <c r="BT19" s="432"/>
      <c r="BU19" s="433"/>
      <c r="BV19" s="431">
        <v>7723697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11898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12410257</v>
      </c>
      <c r="BO23" s="432"/>
      <c r="BP23" s="432"/>
      <c r="BQ23" s="432"/>
      <c r="BR23" s="432"/>
      <c r="BS23" s="432"/>
      <c r="BT23" s="432"/>
      <c r="BU23" s="433"/>
      <c r="BV23" s="431">
        <v>11477131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7776</v>
      </c>
      <c r="R24" s="483"/>
      <c r="S24" s="483"/>
      <c r="T24" s="483"/>
      <c r="U24" s="483"/>
      <c r="V24" s="525"/>
      <c r="W24" s="584"/>
      <c r="X24" s="572"/>
      <c r="Y24" s="573"/>
      <c r="Z24" s="481" t="s">
        <v>171</v>
      </c>
      <c r="AA24" s="461"/>
      <c r="AB24" s="461"/>
      <c r="AC24" s="461"/>
      <c r="AD24" s="461"/>
      <c r="AE24" s="461"/>
      <c r="AF24" s="461"/>
      <c r="AG24" s="462"/>
      <c r="AH24" s="482">
        <v>191</v>
      </c>
      <c r="AI24" s="483"/>
      <c r="AJ24" s="483"/>
      <c r="AK24" s="483"/>
      <c r="AL24" s="525"/>
      <c r="AM24" s="482">
        <v>575674</v>
      </c>
      <c r="AN24" s="483"/>
      <c r="AO24" s="483"/>
      <c r="AP24" s="483"/>
      <c r="AQ24" s="483"/>
      <c r="AR24" s="525"/>
      <c r="AS24" s="482">
        <v>3014</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11237505</v>
      </c>
      <c r="BO24" s="432"/>
      <c r="BP24" s="432"/>
      <c r="BQ24" s="432"/>
      <c r="BR24" s="432"/>
      <c r="BS24" s="432"/>
      <c r="BT24" s="432"/>
      <c r="BU24" s="433"/>
      <c r="BV24" s="431">
        <v>10410253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2</v>
      </c>
      <c r="M25" s="483"/>
      <c r="N25" s="483"/>
      <c r="O25" s="483"/>
      <c r="P25" s="525"/>
      <c r="Q25" s="482">
        <v>6860</v>
      </c>
      <c r="R25" s="483"/>
      <c r="S25" s="483"/>
      <c r="T25" s="483"/>
      <c r="U25" s="483"/>
      <c r="V25" s="525"/>
      <c r="W25" s="584"/>
      <c r="X25" s="572"/>
      <c r="Y25" s="573"/>
      <c r="Z25" s="481" t="s">
        <v>174</v>
      </c>
      <c r="AA25" s="461"/>
      <c r="AB25" s="461"/>
      <c r="AC25" s="461"/>
      <c r="AD25" s="461"/>
      <c r="AE25" s="461"/>
      <c r="AF25" s="461"/>
      <c r="AG25" s="462"/>
      <c r="AH25" s="482" t="s">
        <v>126</v>
      </c>
      <c r="AI25" s="483"/>
      <c r="AJ25" s="483"/>
      <c r="AK25" s="483"/>
      <c r="AL25" s="525"/>
      <c r="AM25" s="482" t="s">
        <v>136</v>
      </c>
      <c r="AN25" s="483"/>
      <c r="AO25" s="483"/>
      <c r="AP25" s="483"/>
      <c r="AQ25" s="483"/>
      <c r="AR25" s="525"/>
      <c r="AS25" s="482" t="s">
        <v>137</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1633560</v>
      </c>
      <c r="BO25" s="395"/>
      <c r="BP25" s="395"/>
      <c r="BQ25" s="395"/>
      <c r="BR25" s="395"/>
      <c r="BS25" s="395"/>
      <c r="BT25" s="395"/>
      <c r="BU25" s="396"/>
      <c r="BV25" s="394">
        <v>2124301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6050</v>
      </c>
      <c r="R26" s="483"/>
      <c r="S26" s="483"/>
      <c r="T26" s="483"/>
      <c r="U26" s="483"/>
      <c r="V26" s="525"/>
      <c r="W26" s="584"/>
      <c r="X26" s="572"/>
      <c r="Y26" s="573"/>
      <c r="Z26" s="481" t="s">
        <v>177</v>
      </c>
      <c r="AA26" s="594"/>
      <c r="AB26" s="594"/>
      <c r="AC26" s="594"/>
      <c r="AD26" s="594"/>
      <c r="AE26" s="594"/>
      <c r="AF26" s="594"/>
      <c r="AG26" s="595"/>
      <c r="AH26" s="482">
        <v>3</v>
      </c>
      <c r="AI26" s="483"/>
      <c r="AJ26" s="483"/>
      <c r="AK26" s="483"/>
      <c r="AL26" s="525"/>
      <c r="AM26" s="482">
        <v>7974</v>
      </c>
      <c r="AN26" s="483"/>
      <c r="AO26" s="483"/>
      <c r="AP26" s="483"/>
      <c r="AQ26" s="483"/>
      <c r="AR26" s="525"/>
      <c r="AS26" s="482">
        <v>2658</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3800</v>
      </c>
      <c r="R27" s="483"/>
      <c r="S27" s="483"/>
      <c r="T27" s="483"/>
      <c r="U27" s="483"/>
      <c r="V27" s="525"/>
      <c r="W27" s="584"/>
      <c r="X27" s="572"/>
      <c r="Y27" s="573"/>
      <c r="Z27" s="481" t="s">
        <v>180</v>
      </c>
      <c r="AA27" s="461"/>
      <c r="AB27" s="461"/>
      <c r="AC27" s="461"/>
      <c r="AD27" s="461"/>
      <c r="AE27" s="461"/>
      <c r="AF27" s="461"/>
      <c r="AG27" s="462"/>
      <c r="AH27" s="482">
        <v>8</v>
      </c>
      <c r="AI27" s="483"/>
      <c r="AJ27" s="483"/>
      <c r="AK27" s="483"/>
      <c r="AL27" s="525"/>
      <c r="AM27" s="482">
        <v>25633</v>
      </c>
      <c r="AN27" s="483"/>
      <c r="AO27" s="483"/>
      <c r="AP27" s="483"/>
      <c r="AQ27" s="483"/>
      <c r="AR27" s="525"/>
      <c r="AS27" s="482">
        <v>3204</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126</v>
      </c>
      <c r="BO27" s="608"/>
      <c r="BP27" s="608"/>
      <c r="BQ27" s="608"/>
      <c r="BR27" s="608"/>
      <c r="BS27" s="608"/>
      <c r="BT27" s="608"/>
      <c r="BU27" s="609"/>
      <c r="BV27" s="607" t="s">
        <v>136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3100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126</v>
      </c>
      <c r="AN28" s="483"/>
      <c r="AO28" s="483"/>
      <c r="AP28" s="483"/>
      <c r="AQ28" s="483"/>
      <c r="AR28" s="525"/>
      <c r="AS28" s="482" t="s">
        <v>137</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573851</v>
      </c>
      <c r="BO28" s="395"/>
      <c r="BP28" s="395"/>
      <c r="BQ28" s="395"/>
      <c r="BR28" s="395"/>
      <c r="BS28" s="395"/>
      <c r="BT28" s="395"/>
      <c r="BU28" s="396"/>
      <c r="BV28" s="394">
        <v>678263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12</v>
      </c>
      <c r="M29" s="483"/>
      <c r="N29" s="483"/>
      <c r="O29" s="483"/>
      <c r="P29" s="525"/>
      <c r="Q29" s="482">
        <v>2900</v>
      </c>
      <c r="R29" s="483"/>
      <c r="S29" s="483"/>
      <c r="T29" s="483"/>
      <c r="U29" s="483"/>
      <c r="V29" s="525"/>
      <c r="W29" s="585"/>
      <c r="X29" s="586"/>
      <c r="Y29" s="587"/>
      <c r="Z29" s="481" t="s">
        <v>186</v>
      </c>
      <c r="AA29" s="461"/>
      <c r="AB29" s="461"/>
      <c r="AC29" s="461"/>
      <c r="AD29" s="461"/>
      <c r="AE29" s="461"/>
      <c r="AF29" s="461"/>
      <c r="AG29" s="462"/>
      <c r="AH29" s="482">
        <v>199</v>
      </c>
      <c r="AI29" s="483"/>
      <c r="AJ29" s="483"/>
      <c r="AK29" s="483"/>
      <c r="AL29" s="525"/>
      <c r="AM29" s="482">
        <v>601307</v>
      </c>
      <c r="AN29" s="483"/>
      <c r="AO29" s="483"/>
      <c r="AP29" s="483"/>
      <c r="AQ29" s="483"/>
      <c r="AR29" s="525"/>
      <c r="AS29" s="482">
        <v>3022</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173570</v>
      </c>
      <c r="BO29" s="432"/>
      <c r="BP29" s="432"/>
      <c r="BQ29" s="432"/>
      <c r="BR29" s="432"/>
      <c r="BS29" s="432"/>
      <c r="BT29" s="432"/>
      <c r="BU29" s="433"/>
      <c r="BV29" s="431">
        <v>173442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95.5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951807</v>
      </c>
      <c r="BO30" s="608"/>
      <c r="BP30" s="608"/>
      <c r="BQ30" s="608"/>
      <c r="BR30" s="608"/>
      <c r="BS30" s="608"/>
      <c r="BT30" s="608"/>
      <c r="BU30" s="609"/>
      <c r="BV30" s="607">
        <v>922842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松山広域福祉施設事務組合（一般会計）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松前町土地開発公社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介護保険特別会計（保険事業勘定）</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松山広域福祉施設事務組合（公営企業会計）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愛媛県市町総合事務組合（退職手当事業分）</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介護保険特別会計（介護サービス事業勘定）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愛媛県市町総合事務組合（消防補償事業分）</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愛媛県市町総合事務組合（交通災害事業分）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愛媛県市町総合事務組合（自治会館事業分）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愛媛県市町総合事務組合（議員公務災害事業分）</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愛媛県市町総合事務組合（共通経費分）</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伊予市松前町共立衛生組合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伊予市・伊予郡養護老人ホーム組合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jLhd8oPoA4cyH9l8xEj7+RgkPCZRadd4EafHBy6Dsd8vAUIAmk/JJtqWoeo3DZeqyKlgUWvmknyV5zf5f8B1g==" saltValue="wCJmnHE4pKsqLiRLqpIa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7" zoomScale="80" zoomScaleNormal="80" zoomScaleSheetLayoutView="100" workbookViewId="0">
      <selection activeCell="G37" sqref="G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556</v>
      </c>
      <c r="D34" s="1212"/>
      <c r="E34" s="1213"/>
      <c r="F34" s="32">
        <v>15.5</v>
      </c>
      <c r="G34" s="33">
        <v>15.48</v>
      </c>
      <c r="H34" s="33">
        <v>15.67</v>
      </c>
      <c r="I34" s="33">
        <v>15.61</v>
      </c>
      <c r="J34" s="34">
        <v>14.02</v>
      </c>
      <c r="K34" s="22"/>
      <c r="L34" s="22"/>
      <c r="M34" s="22"/>
      <c r="N34" s="22"/>
      <c r="O34" s="22"/>
      <c r="P34" s="22"/>
    </row>
    <row r="35" spans="1:16" ht="39" customHeight="1" x14ac:dyDescent="0.15">
      <c r="A35" s="22"/>
      <c r="B35" s="35"/>
      <c r="C35" s="1206" t="s">
        <v>557</v>
      </c>
      <c r="D35" s="1207"/>
      <c r="E35" s="1208"/>
      <c r="F35" s="36">
        <v>5.18</v>
      </c>
      <c r="G35" s="37">
        <v>4.45</v>
      </c>
      <c r="H35" s="37">
        <v>4.6500000000000004</v>
      </c>
      <c r="I35" s="37">
        <v>4.34</v>
      </c>
      <c r="J35" s="38">
        <v>5.81</v>
      </c>
      <c r="K35" s="22"/>
      <c r="L35" s="22"/>
      <c r="M35" s="22"/>
      <c r="N35" s="22"/>
      <c r="O35" s="22"/>
      <c r="P35" s="22"/>
    </row>
    <row r="36" spans="1:16" ht="39" customHeight="1" x14ac:dyDescent="0.15">
      <c r="A36" s="22"/>
      <c r="B36" s="35"/>
      <c r="C36" s="1206" t="s">
        <v>558</v>
      </c>
      <c r="D36" s="1207"/>
      <c r="E36" s="1208"/>
      <c r="F36" s="36">
        <v>3.71</v>
      </c>
      <c r="G36" s="37">
        <v>5.8</v>
      </c>
      <c r="H36" s="37">
        <v>5</v>
      </c>
      <c r="I36" s="37">
        <v>3.28</v>
      </c>
      <c r="J36" s="38">
        <v>2.41</v>
      </c>
      <c r="K36" s="22"/>
      <c r="L36" s="22"/>
      <c r="M36" s="22"/>
      <c r="N36" s="22"/>
      <c r="O36" s="22"/>
      <c r="P36" s="22"/>
    </row>
    <row r="37" spans="1:16" ht="39" customHeight="1" x14ac:dyDescent="0.15">
      <c r="A37" s="22"/>
      <c r="B37" s="35"/>
      <c r="C37" s="1206" t="s">
        <v>559</v>
      </c>
      <c r="D37" s="1207"/>
      <c r="E37" s="1208"/>
      <c r="F37" s="36">
        <v>1.19</v>
      </c>
      <c r="G37" s="37">
        <v>1.27</v>
      </c>
      <c r="H37" s="37">
        <v>1.29</v>
      </c>
      <c r="I37" s="37">
        <v>1.19</v>
      </c>
      <c r="J37" s="38">
        <v>0.91</v>
      </c>
      <c r="K37" s="22"/>
      <c r="L37" s="22"/>
      <c r="M37" s="22"/>
      <c r="N37" s="22"/>
      <c r="O37" s="22"/>
      <c r="P37" s="22"/>
    </row>
    <row r="38" spans="1:16" ht="39" customHeight="1" x14ac:dyDescent="0.15">
      <c r="A38" s="22"/>
      <c r="B38" s="35"/>
      <c r="C38" s="1206" t="s">
        <v>560</v>
      </c>
      <c r="D38" s="1207"/>
      <c r="E38" s="1208"/>
      <c r="F38" s="36" t="s">
        <v>507</v>
      </c>
      <c r="G38" s="37" t="s">
        <v>507</v>
      </c>
      <c r="H38" s="37" t="s">
        <v>507</v>
      </c>
      <c r="I38" s="37" t="s">
        <v>507</v>
      </c>
      <c r="J38" s="38">
        <v>0.68</v>
      </c>
      <c r="K38" s="22"/>
      <c r="L38" s="22"/>
      <c r="M38" s="22"/>
      <c r="N38" s="22"/>
      <c r="O38" s="22"/>
      <c r="P38" s="22"/>
    </row>
    <row r="39" spans="1:16" ht="39" customHeight="1" x14ac:dyDescent="0.15">
      <c r="A39" s="22"/>
      <c r="B39" s="35"/>
      <c r="C39" s="1206" t="s">
        <v>561</v>
      </c>
      <c r="D39" s="1207"/>
      <c r="E39" s="1208"/>
      <c r="F39" s="36">
        <v>0.39</v>
      </c>
      <c r="G39" s="37">
        <v>0.33</v>
      </c>
      <c r="H39" s="37">
        <v>0.25</v>
      </c>
      <c r="I39" s="37">
        <v>0.24</v>
      </c>
      <c r="J39" s="38">
        <v>0.27</v>
      </c>
      <c r="K39" s="22"/>
      <c r="L39" s="22"/>
      <c r="M39" s="22"/>
      <c r="N39" s="22"/>
      <c r="O39" s="22"/>
      <c r="P39" s="22"/>
    </row>
    <row r="40" spans="1:16" ht="39" customHeight="1" x14ac:dyDescent="0.15">
      <c r="A40" s="22"/>
      <c r="B40" s="35"/>
      <c r="C40" s="1206" t="s">
        <v>562</v>
      </c>
      <c r="D40" s="1207"/>
      <c r="E40" s="1208"/>
      <c r="F40" s="36">
        <v>0.01</v>
      </c>
      <c r="G40" s="37">
        <v>0.01</v>
      </c>
      <c r="H40" s="37">
        <v>0.01</v>
      </c>
      <c r="I40" s="37">
        <v>0.02</v>
      </c>
      <c r="J40" s="38">
        <v>0.02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563</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564</v>
      </c>
      <c r="D43" s="1210"/>
      <c r="E43" s="1211"/>
      <c r="F43" s="41">
        <v>0.16</v>
      </c>
      <c r="G43" s="42">
        <v>0.18</v>
      </c>
      <c r="H43" s="42">
        <v>7.0000000000000007E-2</v>
      </c>
      <c r="I43" s="42">
        <v>0.46</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xREcGOOtci3WpQhZIiDeHUVSS6kMQ1r9t0Fn0GF9j45/xQv+iZ1mj/Jmbg0ItNch4eC+EqNYg3tr4FtROSoRA==" saltValue="Mko+rImQfP2XyFRz1OmM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28" zoomScaleSheetLayoutView="55" workbookViewId="0">
      <selection activeCell="N53" sqref="N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1041</v>
      </c>
      <c r="L45" s="60">
        <v>1031</v>
      </c>
      <c r="M45" s="60">
        <v>990</v>
      </c>
      <c r="N45" s="60">
        <v>1009</v>
      </c>
      <c r="O45" s="61">
        <v>1052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x14ac:dyDescent="0.15">
      <c r="A48" s="48"/>
      <c r="B48" s="1216"/>
      <c r="C48" s="1217"/>
      <c r="D48" s="62"/>
      <c r="E48" s="1222" t="s">
        <v>15</v>
      </c>
      <c r="F48" s="1222"/>
      <c r="G48" s="1222"/>
      <c r="H48" s="1222"/>
      <c r="I48" s="1222"/>
      <c r="J48" s="1223"/>
      <c r="K48" s="63">
        <v>253</v>
      </c>
      <c r="L48" s="64">
        <v>260</v>
      </c>
      <c r="M48" s="64">
        <v>261</v>
      </c>
      <c r="N48" s="64">
        <v>257</v>
      </c>
      <c r="O48" s="65">
        <v>249</v>
      </c>
      <c r="P48" s="48"/>
      <c r="Q48" s="48"/>
      <c r="R48" s="48"/>
      <c r="S48" s="48"/>
      <c r="T48" s="48"/>
      <c r="U48" s="48"/>
    </row>
    <row r="49" spans="1:21" ht="30.75" customHeight="1" x14ac:dyDescent="0.15">
      <c r="A49" s="48"/>
      <c r="B49" s="1216"/>
      <c r="C49" s="1217"/>
      <c r="D49" s="62"/>
      <c r="E49" s="1222" t="s">
        <v>16</v>
      </c>
      <c r="F49" s="1222"/>
      <c r="G49" s="1222"/>
      <c r="H49" s="1222"/>
      <c r="I49" s="1222"/>
      <c r="J49" s="1223"/>
      <c r="K49" s="63">
        <v>48</v>
      </c>
      <c r="L49" s="64">
        <v>49</v>
      </c>
      <c r="M49" s="64">
        <v>51</v>
      </c>
      <c r="N49" s="64">
        <v>59</v>
      </c>
      <c r="O49" s="65">
        <v>61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507</v>
      </c>
      <c r="L50" s="64" t="s">
        <v>507</v>
      </c>
      <c r="M50" s="64" t="s">
        <v>507</v>
      </c>
      <c r="N50" s="64" t="s">
        <v>507</v>
      </c>
      <c r="O50" s="65" t="s">
        <v>507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507</v>
      </c>
      <c r="M51" s="64" t="s">
        <v>507</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802</v>
      </c>
      <c r="L52" s="64">
        <v>791</v>
      </c>
      <c r="M52" s="64">
        <v>828</v>
      </c>
      <c r="N52" s="64">
        <v>819</v>
      </c>
      <c r="O52" s="65">
        <v>797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540</v>
      </c>
      <c r="L53" s="69">
        <v>549</v>
      </c>
      <c r="M53" s="69">
        <v>474</v>
      </c>
      <c r="N53" s="69">
        <v>506</v>
      </c>
      <c r="O53" s="70">
        <v>565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588</v>
      </c>
      <c r="L57" s="84" t="s">
        <v>588</v>
      </c>
      <c r="M57" s="84" t="s">
        <v>588</v>
      </c>
      <c r="N57" s="84" t="s">
        <v>588</v>
      </c>
      <c r="O57" s="85" t="s">
        <v>588</v>
      </c>
    </row>
    <row r="58" spans="1:21" ht="31.5" customHeight="1" thickBot="1" x14ac:dyDescent="0.2">
      <c r="B58" s="1232"/>
      <c r="C58" s="1233"/>
      <c r="D58" s="1237" t="s">
        <v>27</v>
      </c>
      <c r="E58" s="1238"/>
      <c r="F58" s="1238"/>
      <c r="G58" s="1238"/>
      <c r="H58" s="1238"/>
      <c r="I58" s="1238"/>
      <c r="J58" s="1239"/>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tmx8KsSdl+FsFVZuRmTaBhjorwQ5daThUH7DmmbZonaZG1S9LAKWXuS+omlxh+55M8tXzBq58QjHQuOf+Wy7w==" saltValue="3GMngAxp4/EqfeF+vN37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20" zoomScale="90" zoomScaleNormal="90" zoomScaleSheetLayoutView="100" workbookViewId="0">
      <selection activeCell="L53" sqref="L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10974</v>
      </c>
      <c r="J41" s="104">
        <v>11066</v>
      </c>
      <c r="K41" s="104">
        <v>11072</v>
      </c>
      <c r="L41" s="104">
        <v>11477</v>
      </c>
      <c r="M41" s="105">
        <v>12410</v>
      </c>
    </row>
    <row r="42" spans="2:13" ht="27.75" customHeight="1" x14ac:dyDescent="0.15">
      <c r="B42" s="1242"/>
      <c r="C42" s="1243"/>
      <c r="D42" s="106"/>
      <c r="E42" s="1248" t="s">
        <v>32</v>
      </c>
      <c r="F42" s="1248"/>
      <c r="G42" s="1248"/>
      <c r="H42" s="1249"/>
      <c r="I42" s="107" t="s">
        <v>507</v>
      </c>
      <c r="J42" s="108" t="s">
        <v>507</v>
      </c>
      <c r="K42" s="108" t="s">
        <v>507</v>
      </c>
      <c r="L42" s="108">
        <v>1955</v>
      </c>
      <c r="M42" s="109" t="s">
        <v>507</v>
      </c>
    </row>
    <row r="43" spans="2:13" ht="27.75" customHeight="1" x14ac:dyDescent="0.15">
      <c r="B43" s="1242"/>
      <c r="C43" s="1243"/>
      <c r="D43" s="106"/>
      <c r="E43" s="1248" t="s">
        <v>33</v>
      </c>
      <c r="F43" s="1248"/>
      <c r="G43" s="1248"/>
      <c r="H43" s="1249"/>
      <c r="I43" s="107">
        <v>4232</v>
      </c>
      <c r="J43" s="108">
        <v>4231</v>
      </c>
      <c r="K43" s="108">
        <v>4182</v>
      </c>
      <c r="L43" s="108">
        <v>3931</v>
      </c>
      <c r="M43" s="109">
        <v>3636</v>
      </c>
    </row>
    <row r="44" spans="2:13" ht="27.75" customHeight="1" x14ac:dyDescent="0.15">
      <c r="B44" s="1242"/>
      <c r="C44" s="1243"/>
      <c r="D44" s="106"/>
      <c r="E44" s="1248" t="s">
        <v>34</v>
      </c>
      <c r="F44" s="1248"/>
      <c r="G44" s="1248"/>
      <c r="H44" s="1249"/>
      <c r="I44" s="107">
        <v>577</v>
      </c>
      <c r="J44" s="108">
        <v>541</v>
      </c>
      <c r="K44" s="108">
        <v>531</v>
      </c>
      <c r="L44" s="108">
        <v>494</v>
      </c>
      <c r="M44" s="109">
        <v>486</v>
      </c>
    </row>
    <row r="45" spans="2:13" ht="27.75" customHeight="1" x14ac:dyDescent="0.15">
      <c r="B45" s="1242"/>
      <c r="C45" s="1243"/>
      <c r="D45" s="106"/>
      <c r="E45" s="1248" t="s">
        <v>35</v>
      </c>
      <c r="F45" s="1248"/>
      <c r="G45" s="1248"/>
      <c r="H45" s="1249"/>
      <c r="I45" s="107">
        <v>806</v>
      </c>
      <c r="J45" s="108">
        <v>751</v>
      </c>
      <c r="K45" s="108">
        <v>682</v>
      </c>
      <c r="L45" s="108">
        <v>612</v>
      </c>
      <c r="M45" s="109">
        <v>639</v>
      </c>
    </row>
    <row r="46" spans="2:13" ht="27.75" customHeight="1" x14ac:dyDescent="0.15">
      <c r="B46" s="1242"/>
      <c r="C46" s="1243"/>
      <c r="D46" s="110"/>
      <c r="E46" s="1248" t="s">
        <v>36</v>
      </c>
      <c r="F46" s="1248"/>
      <c r="G46" s="1248"/>
      <c r="H46" s="1249"/>
      <c r="I46" s="107" t="s">
        <v>507</v>
      </c>
      <c r="J46" s="108" t="s">
        <v>507</v>
      </c>
      <c r="K46" s="108" t="s">
        <v>507</v>
      </c>
      <c r="L46" s="108" t="s">
        <v>507</v>
      </c>
      <c r="M46" s="109" t="s">
        <v>507</v>
      </c>
    </row>
    <row r="47" spans="2:13" ht="27.75" customHeight="1" x14ac:dyDescent="0.15">
      <c r="B47" s="1242"/>
      <c r="C47" s="1243"/>
      <c r="D47" s="111"/>
      <c r="E47" s="1250" t="s">
        <v>37</v>
      </c>
      <c r="F47" s="1251"/>
      <c r="G47" s="1251"/>
      <c r="H47" s="1252"/>
      <c r="I47" s="107" t="s">
        <v>507</v>
      </c>
      <c r="J47" s="108" t="s">
        <v>507</v>
      </c>
      <c r="K47" s="108" t="s">
        <v>507</v>
      </c>
      <c r="L47" s="108" t="s">
        <v>507</v>
      </c>
      <c r="M47" s="109" t="s">
        <v>507</v>
      </c>
    </row>
    <row r="48" spans="2:13" ht="27.75" customHeight="1" x14ac:dyDescent="0.15">
      <c r="B48" s="1242"/>
      <c r="C48" s="1243"/>
      <c r="D48" s="106"/>
      <c r="E48" s="1248" t="s">
        <v>38</v>
      </c>
      <c r="F48" s="1248"/>
      <c r="G48" s="1248"/>
      <c r="H48" s="1249"/>
      <c r="I48" s="107" t="s">
        <v>507</v>
      </c>
      <c r="J48" s="108" t="s">
        <v>507</v>
      </c>
      <c r="K48" s="108" t="s">
        <v>507</v>
      </c>
      <c r="L48" s="108" t="s">
        <v>507</v>
      </c>
      <c r="M48" s="109" t="s">
        <v>507</v>
      </c>
    </row>
    <row r="49" spans="2:13" ht="27.75" customHeight="1" x14ac:dyDescent="0.15">
      <c r="B49" s="1244"/>
      <c r="C49" s="1245"/>
      <c r="D49" s="106"/>
      <c r="E49" s="1248" t="s">
        <v>39</v>
      </c>
      <c r="F49" s="1248"/>
      <c r="G49" s="1248"/>
      <c r="H49" s="1249"/>
      <c r="I49" s="107" t="s">
        <v>507</v>
      </c>
      <c r="J49" s="108" t="s">
        <v>507</v>
      </c>
      <c r="K49" s="108" t="s">
        <v>507</v>
      </c>
      <c r="L49" s="108" t="s">
        <v>507</v>
      </c>
      <c r="M49" s="109" t="s">
        <v>507</v>
      </c>
    </row>
    <row r="50" spans="2:13" ht="27.75" customHeight="1" x14ac:dyDescent="0.15">
      <c r="B50" s="1253" t="s">
        <v>40</v>
      </c>
      <c r="C50" s="1254"/>
      <c r="D50" s="112"/>
      <c r="E50" s="1248" t="s">
        <v>41</v>
      </c>
      <c r="F50" s="1248"/>
      <c r="G50" s="1248"/>
      <c r="H50" s="1249"/>
      <c r="I50" s="107">
        <v>2133</v>
      </c>
      <c r="J50" s="108">
        <v>2188</v>
      </c>
      <c r="K50" s="108">
        <v>2141</v>
      </c>
      <c r="L50" s="108">
        <v>1987</v>
      </c>
      <c r="M50" s="109">
        <v>1930</v>
      </c>
    </row>
    <row r="51" spans="2:13" ht="27.75" customHeight="1" x14ac:dyDescent="0.15">
      <c r="B51" s="1242"/>
      <c r="C51" s="1243"/>
      <c r="D51" s="106"/>
      <c r="E51" s="1248" t="s">
        <v>42</v>
      </c>
      <c r="F51" s="1248"/>
      <c r="G51" s="1248"/>
      <c r="H51" s="1249"/>
      <c r="I51" s="107" t="s">
        <v>507</v>
      </c>
      <c r="J51" s="108" t="s">
        <v>507</v>
      </c>
      <c r="K51" s="108" t="s">
        <v>507</v>
      </c>
      <c r="L51" s="108" t="s">
        <v>507</v>
      </c>
      <c r="M51" s="109" t="s">
        <v>507</v>
      </c>
    </row>
    <row r="52" spans="2:13" ht="27.75" customHeight="1" x14ac:dyDescent="0.15">
      <c r="B52" s="1244"/>
      <c r="C52" s="1245"/>
      <c r="D52" s="106"/>
      <c r="E52" s="1248" t="s">
        <v>43</v>
      </c>
      <c r="F52" s="1248"/>
      <c r="G52" s="1248"/>
      <c r="H52" s="1249"/>
      <c r="I52" s="107">
        <v>9800</v>
      </c>
      <c r="J52" s="108">
        <v>9850</v>
      </c>
      <c r="K52" s="108">
        <v>9696</v>
      </c>
      <c r="L52" s="108">
        <v>9630</v>
      </c>
      <c r="M52" s="109">
        <v>9910</v>
      </c>
    </row>
    <row r="53" spans="2:13" ht="27.75" customHeight="1" thickBot="1" x14ac:dyDescent="0.2">
      <c r="B53" s="1255" t="s">
        <v>44</v>
      </c>
      <c r="C53" s="1256"/>
      <c r="D53" s="113"/>
      <c r="E53" s="1257" t="s">
        <v>45</v>
      </c>
      <c r="F53" s="1257"/>
      <c r="G53" s="1257"/>
      <c r="H53" s="1258"/>
      <c r="I53" s="114">
        <v>4656</v>
      </c>
      <c r="J53" s="115">
        <v>4551</v>
      </c>
      <c r="K53" s="115">
        <v>4630</v>
      </c>
      <c r="L53" s="115">
        <v>6852</v>
      </c>
      <c r="M53" s="116">
        <v>5331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z5XOjIgWqHbxMl0NnqfAzDVBaz5SanMrWNNv7EZ/TgP1eLofn1M6F06Pzm51FEmCSa+Lnbw3GjBVlwI0Q414A==" saltValue="IMwJLqB1ybiLZ6s9qhXN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 zoomScale="60" zoomScaleNormal="60" zoomScaleSheetLayoutView="100" workbookViewId="0">
      <selection activeCell="C56" sqref="C56:E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757</v>
      </c>
      <c r="G55" s="128">
        <v>678</v>
      </c>
      <c r="H55" s="129">
        <v>574</v>
      </c>
    </row>
    <row r="56" spans="2:8" ht="52.5" customHeight="1" x14ac:dyDescent="0.15">
      <c r="B56" s="130"/>
      <c r="C56" s="1269" t="s">
        <v>49</v>
      </c>
      <c r="D56" s="1269"/>
      <c r="E56" s="1270"/>
      <c r="F56" s="131">
        <v>190</v>
      </c>
      <c r="G56" s="131">
        <v>173</v>
      </c>
      <c r="H56" s="132">
        <v>174</v>
      </c>
    </row>
    <row r="57" spans="2:8" ht="53.25" customHeight="1" x14ac:dyDescent="0.15">
      <c r="B57" s="130"/>
      <c r="C57" s="1271" t="s">
        <v>50</v>
      </c>
      <c r="D57" s="1271"/>
      <c r="E57" s="1272"/>
      <c r="F57" s="133">
        <v>567</v>
      </c>
      <c r="G57" s="133">
        <v>923</v>
      </c>
      <c r="H57" s="134">
        <v>952</v>
      </c>
    </row>
    <row r="58" spans="2:8" ht="45.75" customHeight="1" x14ac:dyDescent="0.15">
      <c r="B58" s="135"/>
      <c r="C58" s="1259" t="s">
        <v>589</v>
      </c>
      <c r="D58" s="1260"/>
      <c r="E58" s="1261"/>
      <c r="F58" s="136">
        <v>0</v>
      </c>
      <c r="G58" s="136">
        <v>353</v>
      </c>
      <c r="H58" s="137">
        <v>353</v>
      </c>
    </row>
    <row r="59" spans="2:8" ht="45.75" customHeight="1" x14ac:dyDescent="0.15">
      <c r="B59" s="135"/>
      <c r="C59" s="1259" t="s">
        <v>590</v>
      </c>
      <c r="D59" s="1260"/>
      <c r="E59" s="1261"/>
      <c r="F59" s="136">
        <v>300</v>
      </c>
      <c r="G59" s="136">
        <v>288</v>
      </c>
      <c r="H59" s="137">
        <v>279</v>
      </c>
    </row>
    <row r="60" spans="2:8" ht="45.75" customHeight="1" x14ac:dyDescent="0.15">
      <c r="B60" s="135"/>
      <c r="C60" s="1259" t="s">
        <v>591</v>
      </c>
      <c r="D60" s="1260"/>
      <c r="E60" s="1261"/>
      <c r="F60" s="136">
        <v>177</v>
      </c>
      <c r="G60" s="136">
        <v>160</v>
      </c>
      <c r="H60" s="137">
        <v>161</v>
      </c>
    </row>
    <row r="61" spans="2:8" ht="45.75" customHeight="1" x14ac:dyDescent="0.15">
      <c r="B61" s="135"/>
      <c r="C61" s="1259" t="s">
        <v>592</v>
      </c>
      <c r="D61" s="1260"/>
      <c r="E61" s="1261"/>
      <c r="F61" s="136">
        <v>90</v>
      </c>
      <c r="G61" s="136">
        <v>120</v>
      </c>
      <c r="H61" s="137">
        <v>150</v>
      </c>
    </row>
    <row r="62" spans="2:8" ht="45.75" customHeight="1" thickBot="1" x14ac:dyDescent="0.2">
      <c r="B62" s="138"/>
      <c r="C62" s="1262" t="s">
        <v>593</v>
      </c>
      <c r="D62" s="1263"/>
      <c r="E62" s="1264"/>
      <c r="F62" s="139">
        <v>0</v>
      </c>
      <c r="G62" s="139">
        <v>0</v>
      </c>
      <c r="H62" s="140">
        <v>6</v>
      </c>
    </row>
    <row r="63" spans="2:8" ht="52.5" customHeight="1" thickBot="1" x14ac:dyDescent="0.2">
      <c r="B63" s="141"/>
      <c r="C63" s="1265" t="s">
        <v>51</v>
      </c>
      <c r="D63" s="1265"/>
      <c r="E63" s="1266"/>
      <c r="F63" s="142">
        <v>1513</v>
      </c>
      <c r="G63" s="142">
        <v>1775</v>
      </c>
      <c r="H63" s="143">
        <v>1699</v>
      </c>
    </row>
    <row r="64" spans="2:8" ht="15" customHeight="1" x14ac:dyDescent="0.15"/>
  </sheetData>
  <sheetProtection algorithmName="SHA-512" hashValue="uaqWNotcgOD1p1Loa1tX/V3XWeXbWR/fAdc3TLIm3+AdYbW77ThAPIQa/rNKehwsMhPDKbdC+wFh+jX8wF8zjw==" saltValue="I3iKnJP5/QaYQoprNUtJ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Q60" sqref="AQ60"/>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605</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548</v>
      </c>
      <c r="BQ50" s="1283"/>
      <c r="BR50" s="1283"/>
      <c r="BS50" s="1283"/>
      <c r="BT50" s="1283"/>
      <c r="BU50" s="1283"/>
      <c r="BV50" s="1283"/>
      <c r="BW50" s="1283"/>
      <c r="BX50" s="1283" t="s">
        <v>549</v>
      </c>
      <c r="BY50" s="1283"/>
      <c r="BZ50" s="1283"/>
      <c r="CA50" s="1283"/>
      <c r="CB50" s="1283"/>
      <c r="CC50" s="1283"/>
      <c r="CD50" s="1283"/>
      <c r="CE50" s="1283"/>
      <c r="CF50" s="1283" t="s">
        <v>550</v>
      </c>
      <c r="CG50" s="1283"/>
      <c r="CH50" s="1283"/>
      <c r="CI50" s="1283"/>
      <c r="CJ50" s="1283"/>
      <c r="CK50" s="1283"/>
      <c r="CL50" s="1283"/>
      <c r="CM50" s="1283"/>
      <c r="CN50" s="1283" t="s">
        <v>551</v>
      </c>
      <c r="CO50" s="1283"/>
      <c r="CP50" s="1283"/>
      <c r="CQ50" s="1283"/>
      <c r="CR50" s="1283"/>
      <c r="CS50" s="1283"/>
      <c r="CT50" s="1283"/>
      <c r="CU50" s="1283"/>
      <c r="CV50" s="1283" t="s">
        <v>552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598</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1">
        <v>81.099999999999994</v>
      </c>
      <c r="BQ51" s="1281"/>
      <c r="BR51" s="1281"/>
      <c r="BS51" s="1281"/>
      <c r="BT51" s="1281"/>
      <c r="BU51" s="1281"/>
      <c r="BV51" s="1281"/>
      <c r="BW51" s="1281"/>
      <c r="BX51" s="1281">
        <v>78.5</v>
      </c>
      <c r="BY51" s="1281"/>
      <c r="BZ51" s="1281"/>
      <c r="CA51" s="1281"/>
      <c r="CB51" s="1281"/>
      <c r="CC51" s="1281"/>
      <c r="CD51" s="1281"/>
      <c r="CE51" s="1281"/>
      <c r="CF51" s="1281">
        <v>79.099999999999994</v>
      </c>
      <c r="CG51" s="1281"/>
      <c r="CH51" s="1281"/>
      <c r="CI51" s="1281"/>
      <c r="CJ51" s="1281"/>
      <c r="CK51" s="1281"/>
      <c r="CL51" s="1281"/>
      <c r="CM51" s="1281"/>
      <c r="CN51" s="1281">
        <v>116.6</v>
      </c>
      <c r="CO51" s="1281"/>
      <c r="CP51" s="1281"/>
      <c r="CQ51" s="1281"/>
      <c r="CR51" s="1281"/>
      <c r="CS51" s="1281"/>
      <c r="CT51" s="1281"/>
      <c r="CU51" s="1281"/>
      <c r="CV51" s="1281">
        <v>85.7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603</v>
      </c>
      <c r="BC53" s="1282"/>
      <c r="BD53" s="1282"/>
      <c r="BE53" s="1282"/>
      <c r="BF53" s="1282"/>
      <c r="BG53" s="1282"/>
      <c r="BH53" s="1282"/>
      <c r="BI53" s="1282"/>
      <c r="BJ53" s="1282"/>
      <c r="BK53" s="1282"/>
      <c r="BL53" s="1282"/>
      <c r="BM53" s="1282"/>
      <c r="BN53" s="1282"/>
      <c r="BO53" s="1282"/>
      <c r="BP53" s="1281">
        <v>59.5</v>
      </c>
      <c r="BQ53" s="1281"/>
      <c r="BR53" s="1281"/>
      <c r="BS53" s="1281"/>
      <c r="BT53" s="1281"/>
      <c r="BU53" s="1281"/>
      <c r="BV53" s="1281"/>
      <c r="BW53" s="1281"/>
      <c r="BX53" s="1281">
        <v>56.1</v>
      </c>
      <c r="BY53" s="1281"/>
      <c r="BZ53" s="1281"/>
      <c r="CA53" s="1281"/>
      <c r="CB53" s="1281"/>
      <c r="CC53" s="1281"/>
      <c r="CD53" s="1281"/>
      <c r="CE53" s="1281"/>
      <c r="CF53" s="1281">
        <v>60.9</v>
      </c>
      <c r="CG53" s="1281"/>
      <c r="CH53" s="1281"/>
      <c r="CI53" s="1281"/>
      <c r="CJ53" s="1281"/>
      <c r="CK53" s="1281"/>
      <c r="CL53" s="1281"/>
      <c r="CM53" s="1281"/>
      <c r="CN53" s="1281">
        <v>61.1</v>
      </c>
      <c r="CO53" s="1281"/>
      <c r="CP53" s="1281"/>
      <c r="CQ53" s="1281"/>
      <c r="CR53" s="1281"/>
      <c r="CS53" s="1281"/>
      <c r="CT53" s="1281"/>
      <c r="CU53" s="1281"/>
      <c r="CV53" s="1281">
        <v>59</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597</v>
      </c>
      <c r="AO55" s="1283"/>
      <c r="AP55" s="1283"/>
      <c r="AQ55" s="1283"/>
      <c r="AR55" s="1283"/>
      <c r="AS55" s="1283"/>
      <c r="AT55" s="1283"/>
      <c r="AU55" s="1283"/>
      <c r="AV55" s="1283"/>
      <c r="AW55" s="1283"/>
      <c r="AX55" s="1283"/>
      <c r="AY55" s="1283"/>
      <c r="AZ55" s="1283"/>
      <c r="BA55" s="1283"/>
      <c r="BB55" s="1282" t="s">
        <v>596</v>
      </c>
      <c r="BC55" s="1282"/>
      <c r="BD55" s="1282"/>
      <c r="BE55" s="1282"/>
      <c r="BF55" s="1282"/>
      <c r="BG55" s="1282"/>
      <c r="BH55" s="1282"/>
      <c r="BI55" s="1282"/>
      <c r="BJ55" s="1282"/>
      <c r="BK55" s="1282"/>
      <c r="BL55" s="1282"/>
      <c r="BM55" s="1282"/>
      <c r="BN55" s="1282"/>
      <c r="BO55" s="1282"/>
      <c r="BP55" s="1281">
        <v>21</v>
      </c>
      <c r="BQ55" s="1281"/>
      <c r="BR55" s="1281"/>
      <c r="BS55" s="1281"/>
      <c r="BT55" s="1281"/>
      <c r="BU55" s="1281"/>
      <c r="BV55" s="1281"/>
      <c r="BW55" s="1281"/>
      <c r="BX55" s="1281">
        <v>20.2</v>
      </c>
      <c r="BY55" s="1281"/>
      <c r="BZ55" s="1281"/>
      <c r="CA55" s="1281"/>
      <c r="CB55" s="1281"/>
      <c r="CC55" s="1281"/>
      <c r="CD55" s="1281"/>
      <c r="CE55" s="1281"/>
      <c r="CF55" s="1281">
        <v>18.3</v>
      </c>
      <c r="CG55" s="1281"/>
      <c r="CH55" s="1281"/>
      <c r="CI55" s="1281"/>
      <c r="CJ55" s="1281"/>
      <c r="CK55" s="1281"/>
      <c r="CL55" s="1281"/>
      <c r="CM55" s="1281"/>
      <c r="CN55" s="1281">
        <v>20.3</v>
      </c>
      <c r="CO55" s="1281"/>
      <c r="CP55" s="1281"/>
      <c r="CQ55" s="1281"/>
      <c r="CR55" s="1281"/>
      <c r="CS55" s="1281"/>
      <c r="CT55" s="1281"/>
      <c r="CU55" s="1281"/>
      <c r="CV55" s="1281">
        <v>15.5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603</v>
      </c>
      <c r="BC57" s="1282"/>
      <c r="BD57" s="1282"/>
      <c r="BE57" s="1282"/>
      <c r="BF57" s="1282"/>
      <c r="BG57" s="1282"/>
      <c r="BH57" s="1282"/>
      <c r="BI57" s="1282"/>
      <c r="BJ57" s="1282"/>
      <c r="BK57" s="1282"/>
      <c r="BL57" s="1282"/>
      <c r="BM57" s="1282"/>
      <c r="BN57" s="1282"/>
      <c r="BO57" s="1282"/>
      <c r="BP57" s="1281">
        <v>55.9</v>
      </c>
      <c r="BQ57" s="1281"/>
      <c r="BR57" s="1281"/>
      <c r="BS57" s="1281"/>
      <c r="BT57" s="1281"/>
      <c r="BU57" s="1281"/>
      <c r="BV57" s="1281"/>
      <c r="BW57" s="1281"/>
      <c r="BX57" s="1281">
        <v>57.5</v>
      </c>
      <c r="BY57" s="1281"/>
      <c r="BZ57" s="1281"/>
      <c r="CA57" s="1281"/>
      <c r="CB57" s="1281"/>
      <c r="CC57" s="1281"/>
      <c r="CD57" s="1281"/>
      <c r="CE57" s="1281"/>
      <c r="CF57" s="1281">
        <v>59.3</v>
      </c>
      <c r="CG57" s="1281"/>
      <c r="CH57" s="1281"/>
      <c r="CI57" s="1281"/>
      <c r="CJ57" s="1281"/>
      <c r="CK57" s="1281"/>
      <c r="CL57" s="1281"/>
      <c r="CM57" s="1281"/>
      <c r="CN57" s="1281">
        <v>60.3</v>
      </c>
      <c r="CO57" s="1281"/>
      <c r="CP57" s="1281"/>
      <c r="CQ57" s="1281"/>
      <c r="CR57" s="1281"/>
      <c r="CS57" s="1281"/>
      <c r="CT57" s="1281"/>
      <c r="CU57" s="1281"/>
      <c r="CV57" s="1281">
        <v>61.4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602</v>
      </c>
    </row>
    <row r="64" spans="1:109" ht="13.5" x14ac:dyDescent="0.15">
      <c r="B64" s="1274"/>
      <c r="G64" s="1311"/>
      <c r="I64" s="1313"/>
      <c r="J64" s="1313"/>
      <c r="K64" s="1313"/>
      <c r="L64" s="1313"/>
      <c r="M64" s="1313"/>
      <c r="N64" s="1312"/>
      <c r="AM64" s="1311"/>
      <c r="AN64" s="1311" t="s">
        <v>601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548</v>
      </c>
      <c r="BQ72" s="1283"/>
      <c r="BR72" s="1283"/>
      <c r="BS72" s="1283"/>
      <c r="BT72" s="1283"/>
      <c r="BU72" s="1283"/>
      <c r="BV72" s="1283"/>
      <c r="BW72" s="1283"/>
      <c r="BX72" s="1283" t="s">
        <v>549</v>
      </c>
      <c r="BY72" s="1283"/>
      <c r="BZ72" s="1283"/>
      <c r="CA72" s="1283"/>
      <c r="CB72" s="1283"/>
      <c r="CC72" s="1283"/>
      <c r="CD72" s="1283"/>
      <c r="CE72" s="1283"/>
      <c r="CF72" s="1283" t="s">
        <v>550</v>
      </c>
      <c r="CG72" s="1283"/>
      <c r="CH72" s="1283"/>
      <c r="CI72" s="1283"/>
      <c r="CJ72" s="1283"/>
      <c r="CK72" s="1283"/>
      <c r="CL72" s="1283"/>
      <c r="CM72" s="1283"/>
      <c r="CN72" s="1283" t="s">
        <v>551</v>
      </c>
      <c r="CO72" s="1283"/>
      <c r="CP72" s="1283"/>
      <c r="CQ72" s="1283"/>
      <c r="CR72" s="1283"/>
      <c r="CS72" s="1283"/>
      <c r="CT72" s="1283"/>
      <c r="CU72" s="1283"/>
      <c r="CV72" s="1283" t="s">
        <v>552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598</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1">
        <v>81.099999999999994</v>
      </c>
      <c r="BQ73" s="1281"/>
      <c r="BR73" s="1281"/>
      <c r="BS73" s="1281"/>
      <c r="BT73" s="1281"/>
      <c r="BU73" s="1281"/>
      <c r="BV73" s="1281"/>
      <c r="BW73" s="1281"/>
      <c r="BX73" s="1281">
        <v>78.5</v>
      </c>
      <c r="BY73" s="1281"/>
      <c r="BZ73" s="1281"/>
      <c r="CA73" s="1281"/>
      <c r="CB73" s="1281"/>
      <c r="CC73" s="1281"/>
      <c r="CD73" s="1281"/>
      <c r="CE73" s="1281"/>
      <c r="CF73" s="1281">
        <v>79.099999999999994</v>
      </c>
      <c r="CG73" s="1281"/>
      <c r="CH73" s="1281"/>
      <c r="CI73" s="1281"/>
      <c r="CJ73" s="1281"/>
      <c r="CK73" s="1281"/>
      <c r="CL73" s="1281"/>
      <c r="CM73" s="1281"/>
      <c r="CN73" s="1281">
        <v>116.6</v>
      </c>
      <c r="CO73" s="1281"/>
      <c r="CP73" s="1281"/>
      <c r="CQ73" s="1281"/>
      <c r="CR73" s="1281"/>
      <c r="CS73" s="1281"/>
      <c r="CT73" s="1281"/>
      <c r="CU73" s="1281"/>
      <c r="CV73" s="1281">
        <v>85.7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1">
        <v>9.3000000000000007</v>
      </c>
      <c r="BQ75" s="1281"/>
      <c r="BR75" s="1281"/>
      <c r="BS75" s="1281"/>
      <c r="BT75" s="1281"/>
      <c r="BU75" s="1281"/>
      <c r="BV75" s="1281"/>
      <c r="BW75" s="1281"/>
      <c r="BX75" s="1281">
        <v>9.1</v>
      </c>
      <c r="BY75" s="1281"/>
      <c r="BZ75" s="1281"/>
      <c r="CA75" s="1281"/>
      <c r="CB75" s="1281"/>
      <c r="CC75" s="1281"/>
      <c r="CD75" s="1281"/>
      <c r="CE75" s="1281"/>
      <c r="CF75" s="1281">
        <v>9</v>
      </c>
      <c r="CG75" s="1281"/>
      <c r="CH75" s="1281"/>
      <c r="CI75" s="1281"/>
      <c r="CJ75" s="1281"/>
      <c r="CK75" s="1281"/>
      <c r="CL75" s="1281"/>
      <c r="CM75" s="1281"/>
      <c r="CN75" s="1281">
        <v>8.6999999999999993</v>
      </c>
      <c r="CO75" s="1281"/>
      <c r="CP75" s="1281"/>
      <c r="CQ75" s="1281"/>
      <c r="CR75" s="1281"/>
      <c r="CS75" s="1281"/>
      <c r="CT75" s="1281"/>
      <c r="CU75" s="1281"/>
      <c r="CV75" s="1281">
        <v>8.6</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597</v>
      </c>
      <c r="AO77" s="1283"/>
      <c r="AP77" s="1283"/>
      <c r="AQ77" s="1283"/>
      <c r="AR77" s="1283"/>
      <c r="AS77" s="1283"/>
      <c r="AT77" s="1283"/>
      <c r="AU77" s="1283"/>
      <c r="AV77" s="1283"/>
      <c r="AW77" s="1283"/>
      <c r="AX77" s="1283"/>
      <c r="AY77" s="1283"/>
      <c r="AZ77" s="1283"/>
      <c r="BA77" s="1283"/>
      <c r="BB77" s="1282" t="s">
        <v>596</v>
      </c>
      <c r="BC77" s="1282"/>
      <c r="BD77" s="1282"/>
      <c r="BE77" s="1282"/>
      <c r="BF77" s="1282"/>
      <c r="BG77" s="1282"/>
      <c r="BH77" s="1282"/>
      <c r="BI77" s="1282"/>
      <c r="BJ77" s="1282"/>
      <c r="BK77" s="1282"/>
      <c r="BL77" s="1282"/>
      <c r="BM77" s="1282"/>
      <c r="BN77" s="1282"/>
      <c r="BO77" s="1282"/>
      <c r="BP77" s="1281">
        <v>21</v>
      </c>
      <c r="BQ77" s="1281"/>
      <c r="BR77" s="1281"/>
      <c r="BS77" s="1281"/>
      <c r="BT77" s="1281"/>
      <c r="BU77" s="1281"/>
      <c r="BV77" s="1281"/>
      <c r="BW77" s="1281"/>
      <c r="BX77" s="1281">
        <v>20.2</v>
      </c>
      <c r="BY77" s="1281"/>
      <c r="BZ77" s="1281"/>
      <c r="CA77" s="1281"/>
      <c r="CB77" s="1281"/>
      <c r="CC77" s="1281"/>
      <c r="CD77" s="1281"/>
      <c r="CE77" s="1281"/>
      <c r="CF77" s="1281">
        <v>18.3</v>
      </c>
      <c r="CG77" s="1281"/>
      <c r="CH77" s="1281"/>
      <c r="CI77" s="1281"/>
      <c r="CJ77" s="1281"/>
      <c r="CK77" s="1281"/>
      <c r="CL77" s="1281"/>
      <c r="CM77" s="1281"/>
      <c r="CN77" s="1281">
        <v>20.3</v>
      </c>
      <c r="CO77" s="1281"/>
      <c r="CP77" s="1281"/>
      <c r="CQ77" s="1281"/>
      <c r="CR77" s="1281"/>
      <c r="CS77" s="1281"/>
      <c r="CT77" s="1281"/>
      <c r="CU77" s="1281"/>
      <c r="CV77" s="1281">
        <v>15.5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595</v>
      </c>
      <c r="BC79" s="1282"/>
      <c r="BD79" s="1282"/>
      <c r="BE79" s="1282"/>
      <c r="BF79" s="1282"/>
      <c r="BG79" s="1282"/>
      <c r="BH79" s="1282"/>
      <c r="BI79" s="1282"/>
      <c r="BJ79" s="1282"/>
      <c r="BK79" s="1282"/>
      <c r="BL79" s="1282"/>
      <c r="BM79" s="1282"/>
      <c r="BN79" s="1282"/>
      <c r="BO79" s="1282"/>
      <c r="BP79" s="1281">
        <v>6.8</v>
      </c>
      <c r="BQ79" s="1281"/>
      <c r="BR79" s="1281"/>
      <c r="BS79" s="1281"/>
      <c r="BT79" s="1281"/>
      <c r="BU79" s="1281"/>
      <c r="BV79" s="1281"/>
      <c r="BW79" s="1281"/>
      <c r="BX79" s="1281">
        <v>6.8</v>
      </c>
      <c r="BY79" s="1281"/>
      <c r="BZ79" s="1281"/>
      <c r="CA79" s="1281"/>
      <c r="CB79" s="1281"/>
      <c r="CC79" s="1281"/>
      <c r="CD79" s="1281"/>
      <c r="CE79" s="1281"/>
      <c r="CF79" s="1281">
        <v>6.8</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b8URB2dF88sxBLRHzzMqwVoyaTKfvKG8Pbk9k4E93DoxK1HMCsBqh2080t86e91Uqw94XxeEvLI/HcJxkjRXA==" saltValue="Rj8PT6yfP/lLz77w1nJCQ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I7" zoomScale="70" zoomScaleNormal="70" zoomScaleSheetLayoutView="70" workbookViewId="0">
      <selection activeCell="AQ60" sqref="AQ6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fnCTFr0lUctGU2fw7WAFA2+ZqnBA3I6yVmiolzvsq5QuY4+WE8ux7c0cwQlFTUbqSBS6ahyNOyYyC3+9wk6J+A==" saltValue="yy7T8hBeiEtL6LHlRWPl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Q60" sqref="AQ6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wn4Szc1JYop4Vj5wCBuTkkSfoA5LaLvk+0VPc6JeIWal50Hub4Cx9+vdcNa7BU5gQ9XT2WF0+HSA8ked0+gIUw==" saltValue="cFnGfMN/HsqBy2T1QPG2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50969</v>
      </c>
      <c r="E3" s="162"/>
      <c r="F3" s="163">
        <v>47738</v>
      </c>
      <c r="G3" s="164"/>
      <c r="H3" s="165"/>
    </row>
    <row r="4" spans="1:8" x14ac:dyDescent="0.15">
      <c r="A4" s="166"/>
      <c r="B4" s="167"/>
      <c r="C4" s="168"/>
      <c r="D4" s="169">
        <v>21238</v>
      </c>
      <c r="E4" s="170"/>
      <c r="F4" s="171">
        <v>24937</v>
      </c>
      <c r="G4" s="172"/>
      <c r="H4" s="173"/>
    </row>
    <row r="5" spans="1:8" x14ac:dyDescent="0.15">
      <c r="A5" s="154" t="s">
        <v>540</v>
      </c>
      <c r="B5" s="159"/>
      <c r="C5" s="160"/>
      <c r="D5" s="161">
        <v>32724</v>
      </c>
      <c r="E5" s="162"/>
      <c r="F5" s="163">
        <v>52191</v>
      </c>
      <c r="G5" s="164"/>
      <c r="H5" s="165"/>
    </row>
    <row r="6" spans="1:8" x14ac:dyDescent="0.15">
      <c r="A6" s="166"/>
      <c r="B6" s="167"/>
      <c r="C6" s="168"/>
      <c r="D6" s="169">
        <v>23552</v>
      </c>
      <c r="E6" s="170"/>
      <c r="F6" s="171">
        <v>24843</v>
      </c>
      <c r="G6" s="172"/>
      <c r="H6" s="173"/>
    </row>
    <row r="7" spans="1:8" x14ac:dyDescent="0.15">
      <c r="A7" s="154" t="s">
        <v>541</v>
      </c>
      <c r="B7" s="159"/>
      <c r="C7" s="160"/>
      <c r="D7" s="161">
        <v>33563</v>
      </c>
      <c r="E7" s="162"/>
      <c r="F7" s="163">
        <v>47387</v>
      </c>
      <c r="G7" s="164"/>
      <c r="H7" s="165"/>
    </row>
    <row r="8" spans="1:8" x14ac:dyDescent="0.15">
      <c r="A8" s="166"/>
      <c r="B8" s="167"/>
      <c r="C8" s="168"/>
      <c r="D8" s="169">
        <v>16247</v>
      </c>
      <c r="E8" s="170"/>
      <c r="F8" s="171">
        <v>24928</v>
      </c>
      <c r="G8" s="172"/>
      <c r="H8" s="173"/>
    </row>
    <row r="9" spans="1:8" x14ac:dyDescent="0.15">
      <c r="A9" s="154" t="s">
        <v>542</v>
      </c>
      <c r="B9" s="159"/>
      <c r="C9" s="160"/>
      <c r="D9" s="161">
        <v>66046</v>
      </c>
      <c r="E9" s="162"/>
      <c r="F9" s="163">
        <v>51264</v>
      </c>
      <c r="G9" s="164"/>
      <c r="H9" s="165"/>
    </row>
    <row r="10" spans="1:8" x14ac:dyDescent="0.15">
      <c r="A10" s="166"/>
      <c r="B10" s="167"/>
      <c r="C10" s="168"/>
      <c r="D10" s="169">
        <v>22170</v>
      </c>
      <c r="E10" s="170"/>
      <c r="F10" s="171">
        <v>26040</v>
      </c>
      <c r="G10" s="172"/>
      <c r="H10" s="173"/>
    </row>
    <row r="11" spans="1:8" x14ac:dyDescent="0.15">
      <c r="A11" s="154" t="s">
        <v>543</v>
      </c>
      <c r="B11" s="159"/>
      <c r="C11" s="160"/>
      <c r="D11" s="161">
        <v>73513</v>
      </c>
      <c r="E11" s="162"/>
      <c r="F11" s="163">
        <v>52068</v>
      </c>
      <c r="G11" s="164"/>
      <c r="H11" s="165"/>
    </row>
    <row r="12" spans="1:8" x14ac:dyDescent="0.15">
      <c r="A12" s="166"/>
      <c r="B12" s="167"/>
      <c r="C12" s="174"/>
      <c r="D12" s="169">
        <v>43130</v>
      </c>
      <c r="E12" s="170"/>
      <c r="F12" s="171">
        <v>26936</v>
      </c>
      <c r="G12" s="172"/>
      <c r="H12" s="173"/>
    </row>
    <row r="13" spans="1:8" x14ac:dyDescent="0.15">
      <c r="A13" s="154"/>
      <c r="B13" s="159"/>
      <c r="C13" s="175"/>
      <c r="D13" s="176">
        <v>51363</v>
      </c>
      <c r="E13" s="177"/>
      <c r="F13" s="178">
        <v>50130</v>
      </c>
      <c r="G13" s="179"/>
      <c r="H13" s="165"/>
    </row>
    <row r="14" spans="1:8" x14ac:dyDescent="0.15">
      <c r="A14" s="166"/>
      <c r="B14" s="167"/>
      <c r="C14" s="168"/>
      <c r="D14" s="169">
        <v>25267</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5.19</v>
      </c>
      <c r="C19" s="180">
        <f>ROUND(VALUE(SUBSTITUTE(実質収支比率等に係る経年分析!G$48,"▲","-")),2)</f>
        <v>4.46</v>
      </c>
      <c r="D19" s="180">
        <f>ROUND(VALUE(SUBSTITUTE(実質収支比率等に係る経年分析!H$48,"▲","-")),2)</f>
        <v>4.6500000000000004</v>
      </c>
      <c r="E19" s="180">
        <f>ROUND(VALUE(SUBSTITUTE(実質収支比率等に係る経年分析!I$48,"▲","-")),2)</f>
        <v>4.3499999999999996</v>
      </c>
      <c r="F19" s="180">
        <f>ROUND(VALUE(SUBSTITUTE(実質収支比率等に係る経年分析!J$48,"▲","-")),2)</f>
        <v>5.82</v>
      </c>
    </row>
    <row r="20" spans="1:11" x14ac:dyDescent="0.15">
      <c r="A20" s="180" t="s">
        <v>55</v>
      </c>
      <c r="B20" s="180">
        <f>ROUND(VALUE(SUBSTITUTE(実質収支比率等に係る経年分析!F$47,"▲","-")),2)</f>
        <v>12.09</v>
      </c>
      <c r="C20" s="180">
        <f>ROUND(VALUE(SUBSTITUTE(実質収支比率等に係る経年分析!G$47,"▲","-")),2)</f>
        <v>12</v>
      </c>
      <c r="D20" s="180">
        <f>ROUND(VALUE(SUBSTITUTE(実質収支比率等に係る経年分析!H$47,"▲","-")),2)</f>
        <v>11.34</v>
      </c>
      <c r="E20" s="180">
        <f>ROUND(VALUE(SUBSTITUTE(実質収支比率等に係る経年分析!I$47,"▲","-")),2)</f>
        <v>10.14</v>
      </c>
      <c r="F20" s="180">
        <f>ROUND(VALUE(SUBSTITUTE(実質収支比率等に係る経年分析!J$47,"▲","-")),2)</f>
        <v>8.18</v>
      </c>
    </row>
    <row r="21" spans="1:11" x14ac:dyDescent="0.15">
      <c r="A21" s="180" t="s">
        <v>56</v>
      </c>
      <c r="B21" s="180">
        <f>IF(ISNUMBER(VALUE(SUBSTITUTE(実質収支比率等に係る経年分析!F$49,"▲","-"))),ROUND(VALUE(SUBSTITUTE(実質収支比率等に係る経年分析!F$49,"▲","-")),2),NA())</f>
        <v>0.03</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0.18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802</v>
      </c>
      <c r="E42" s="182"/>
      <c r="F42" s="182"/>
      <c r="G42" s="182">
        <f>'実質公債費比率（分子）の構造'!L$52</f>
        <v>791</v>
      </c>
      <c r="H42" s="182"/>
      <c r="I42" s="182"/>
      <c r="J42" s="182">
        <f>'実質公債費比率（分子）の構造'!M$52</f>
        <v>828</v>
      </c>
      <c r="K42" s="182"/>
      <c r="L42" s="182"/>
      <c r="M42" s="182">
        <f>'実質公債費比率（分子）の構造'!N$52</f>
        <v>819</v>
      </c>
      <c r="N42" s="182"/>
      <c r="O42" s="182"/>
      <c r="P42" s="182">
        <f>'実質公債費比率（分子）の構造'!O$52</f>
        <v>797</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48</v>
      </c>
      <c r="C45" s="182"/>
      <c r="D45" s="182"/>
      <c r="E45" s="182">
        <f>'実質公債費比率（分子）の構造'!L$49</f>
        <v>49</v>
      </c>
      <c r="F45" s="182"/>
      <c r="G45" s="182"/>
      <c r="H45" s="182">
        <f>'実質公債費比率（分子）の構造'!M$49</f>
        <v>51</v>
      </c>
      <c r="I45" s="182"/>
      <c r="J45" s="182"/>
      <c r="K45" s="182">
        <f>'実質公債費比率（分子）の構造'!N$49</f>
        <v>59</v>
      </c>
      <c r="L45" s="182"/>
      <c r="M45" s="182"/>
      <c r="N45" s="182">
        <f>'実質公債費比率（分子）の構造'!O$49</f>
        <v>61</v>
      </c>
      <c r="O45" s="182"/>
      <c r="P45" s="182"/>
    </row>
    <row r="46" spans="1:16" x14ac:dyDescent="0.15">
      <c r="A46" s="182" t="s">
        <v>67</v>
      </c>
      <c r="B46" s="182">
        <f>'実質公債費比率（分子）の構造'!K$48</f>
        <v>253</v>
      </c>
      <c r="C46" s="182"/>
      <c r="D46" s="182"/>
      <c r="E46" s="182">
        <f>'実質公債費比率（分子）の構造'!L$48</f>
        <v>260</v>
      </c>
      <c r="F46" s="182"/>
      <c r="G46" s="182"/>
      <c r="H46" s="182">
        <f>'実質公債費比率（分子）の構造'!M$48</f>
        <v>261</v>
      </c>
      <c r="I46" s="182"/>
      <c r="J46" s="182"/>
      <c r="K46" s="182">
        <f>'実質公債費比率（分子）の構造'!N$48</f>
        <v>257</v>
      </c>
      <c r="L46" s="182"/>
      <c r="M46" s="182"/>
      <c r="N46" s="182">
        <f>'実質公債費比率（分子）の構造'!O$48</f>
        <v>249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1041</v>
      </c>
      <c r="C49" s="182"/>
      <c r="D49" s="182"/>
      <c r="E49" s="182">
        <f>'実質公債費比率（分子）の構造'!L$45</f>
        <v>1031</v>
      </c>
      <c r="F49" s="182"/>
      <c r="G49" s="182"/>
      <c r="H49" s="182">
        <f>'実質公債費比率（分子）の構造'!M$45</f>
        <v>990</v>
      </c>
      <c r="I49" s="182"/>
      <c r="J49" s="182"/>
      <c r="K49" s="182">
        <f>'実質公債費比率（分子）の構造'!N$45</f>
        <v>1009</v>
      </c>
      <c r="L49" s="182"/>
      <c r="M49" s="182"/>
      <c r="N49" s="182">
        <f>'実質公債費比率（分子）の構造'!O$45</f>
        <v>1052</v>
      </c>
      <c r="O49" s="182"/>
      <c r="P49" s="182"/>
    </row>
    <row r="50" spans="1:16" x14ac:dyDescent="0.15">
      <c r="A50" s="182" t="s">
        <v>71</v>
      </c>
      <c r="B50" s="182" t="e">
        <f>NA()</f>
        <v>#N/A</v>
      </c>
      <c r="C50" s="182">
        <f>IF(ISNUMBER('実質公債費比率（分子）の構造'!K$53),'実質公債費比率（分子）の構造'!K$53,NA())</f>
        <v>540</v>
      </c>
      <c r="D50" s="182" t="e">
        <f>NA()</f>
        <v>#N/A</v>
      </c>
      <c r="E50" s="182" t="e">
        <f>NA()</f>
        <v>#N/A</v>
      </c>
      <c r="F50" s="182">
        <f>IF(ISNUMBER('実質公債費比率（分子）の構造'!L$53),'実質公債費比率（分子）の構造'!L$53,NA())</f>
        <v>549</v>
      </c>
      <c r="G50" s="182" t="e">
        <f>NA()</f>
        <v>#N/A</v>
      </c>
      <c r="H50" s="182" t="e">
        <f>NA()</f>
        <v>#N/A</v>
      </c>
      <c r="I50" s="182">
        <f>IF(ISNUMBER('実質公債費比率（分子）の構造'!M$53),'実質公債費比率（分子）の構造'!M$53,NA())</f>
        <v>474</v>
      </c>
      <c r="J50" s="182" t="e">
        <f>NA()</f>
        <v>#N/A</v>
      </c>
      <c r="K50" s="182" t="e">
        <f>NA()</f>
        <v>#N/A</v>
      </c>
      <c r="L50" s="182">
        <f>IF(ISNUMBER('実質公債費比率（分子）の構造'!N$53),'実質公債費比率（分子）の構造'!N$53,NA())</f>
        <v>506</v>
      </c>
      <c r="M50" s="182" t="e">
        <f>NA()</f>
        <v>#N/A</v>
      </c>
      <c r="N50" s="182" t="e">
        <f>NA()</f>
        <v>#N/A</v>
      </c>
      <c r="O50" s="182">
        <f>IF(ISNUMBER('実質公債費比率（分子）の構造'!O$53),'実質公債費比率（分子）の構造'!O$53,NA())</f>
        <v>565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9800</v>
      </c>
      <c r="E56" s="181"/>
      <c r="F56" s="181"/>
      <c r="G56" s="181">
        <f>'将来負担比率（分子）の構造'!J$52</f>
        <v>9850</v>
      </c>
      <c r="H56" s="181"/>
      <c r="I56" s="181"/>
      <c r="J56" s="181">
        <f>'将来負担比率（分子）の構造'!K$52</f>
        <v>9696</v>
      </c>
      <c r="K56" s="181"/>
      <c r="L56" s="181"/>
      <c r="M56" s="181">
        <f>'将来負担比率（分子）の構造'!L$52</f>
        <v>9630</v>
      </c>
      <c r="N56" s="181"/>
      <c r="O56" s="181"/>
      <c r="P56" s="181">
        <f>'将来負担比率（分子）の構造'!M$52</f>
        <v>9910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2133</v>
      </c>
      <c r="E58" s="181"/>
      <c r="F58" s="181"/>
      <c r="G58" s="181">
        <f>'将来負担比率（分子）の構造'!J$50</f>
        <v>2188</v>
      </c>
      <c r="H58" s="181"/>
      <c r="I58" s="181"/>
      <c r="J58" s="181">
        <f>'将来負担比率（分子）の構造'!K$50</f>
        <v>2141</v>
      </c>
      <c r="K58" s="181"/>
      <c r="L58" s="181"/>
      <c r="M58" s="181">
        <f>'将来負担比率（分子）の構造'!L$50</f>
        <v>1987</v>
      </c>
      <c r="N58" s="181"/>
      <c r="O58" s="181"/>
      <c r="P58" s="181">
        <f>'将来負担比率（分子）の構造'!M$50</f>
        <v>1930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806</v>
      </c>
      <c r="C62" s="181"/>
      <c r="D62" s="181"/>
      <c r="E62" s="181">
        <f>'将来負担比率（分子）の構造'!J$45</f>
        <v>751</v>
      </c>
      <c r="F62" s="181"/>
      <c r="G62" s="181"/>
      <c r="H62" s="181">
        <f>'将来負担比率（分子）の構造'!K$45</f>
        <v>682</v>
      </c>
      <c r="I62" s="181"/>
      <c r="J62" s="181"/>
      <c r="K62" s="181">
        <f>'将来負担比率（分子）の構造'!L$45</f>
        <v>612</v>
      </c>
      <c r="L62" s="181"/>
      <c r="M62" s="181"/>
      <c r="N62" s="181">
        <f>'将来負担比率（分子）の構造'!M$45</f>
        <v>639</v>
      </c>
      <c r="O62" s="181"/>
      <c r="P62" s="181"/>
    </row>
    <row r="63" spans="1:16" x14ac:dyDescent="0.15">
      <c r="A63" s="181" t="s">
        <v>34</v>
      </c>
      <c r="B63" s="181">
        <f>'将来負担比率（分子）の構造'!I$44</f>
        <v>577</v>
      </c>
      <c r="C63" s="181"/>
      <c r="D63" s="181"/>
      <c r="E63" s="181">
        <f>'将来負担比率（分子）の構造'!J$44</f>
        <v>541</v>
      </c>
      <c r="F63" s="181"/>
      <c r="G63" s="181"/>
      <c r="H63" s="181">
        <f>'将来負担比率（分子）の構造'!K$44</f>
        <v>531</v>
      </c>
      <c r="I63" s="181"/>
      <c r="J63" s="181"/>
      <c r="K63" s="181">
        <f>'将来負担比率（分子）の構造'!L$44</f>
        <v>494</v>
      </c>
      <c r="L63" s="181"/>
      <c r="M63" s="181"/>
      <c r="N63" s="181">
        <f>'将来負担比率（分子）の構造'!M$44</f>
        <v>486</v>
      </c>
      <c r="O63" s="181"/>
      <c r="P63" s="181"/>
    </row>
    <row r="64" spans="1:16" x14ac:dyDescent="0.15">
      <c r="A64" s="181" t="s">
        <v>33</v>
      </c>
      <c r="B64" s="181">
        <f>'将来負担比率（分子）の構造'!I$43</f>
        <v>4232</v>
      </c>
      <c r="C64" s="181"/>
      <c r="D64" s="181"/>
      <c r="E64" s="181">
        <f>'将来負担比率（分子）の構造'!J$43</f>
        <v>4231</v>
      </c>
      <c r="F64" s="181"/>
      <c r="G64" s="181"/>
      <c r="H64" s="181">
        <f>'将来負担比率（分子）の構造'!K$43</f>
        <v>4182</v>
      </c>
      <c r="I64" s="181"/>
      <c r="J64" s="181"/>
      <c r="K64" s="181">
        <f>'将来負担比率（分子）の構造'!L$43</f>
        <v>3931</v>
      </c>
      <c r="L64" s="181"/>
      <c r="M64" s="181"/>
      <c r="N64" s="181">
        <f>'将来負担比率（分子）の構造'!M$43</f>
        <v>3636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1955</v>
      </c>
      <c r="L65" s="181"/>
      <c r="M65" s="181"/>
      <c r="N65" s="181" t="str">
        <f>'将来負担比率（分子）の構造'!M$42</f>
        <v>-</v>
      </c>
      <c r="O65" s="181"/>
      <c r="P65" s="181"/>
    </row>
    <row r="66" spans="1:16" x14ac:dyDescent="0.15">
      <c r="A66" s="181" t="s">
        <v>31</v>
      </c>
      <c r="B66" s="181">
        <f>'将来負担比率（分子）の構造'!I$41</f>
        <v>10974</v>
      </c>
      <c r="C66" s="181"/>
      <c r="D66" s="181"/>
      <c r="E66" s="181">
        <f>'将来負担比率（分子）の構造'!J$41</f>
        <v>11066</v>
      </c>
      <c r="F66" s="181"/>
      <c r="G66" s="181"/>
      <c r="H66" s="181">
        <f>'将来負担比率（分子）の構造'!K$41</f>
        <v>11072</v>
      </c>
      <c r="I66" s="181"/>
      <c r="J66" s="181"/>
      <c r="K66" s="181">
        <f>'将来負担比率（分子）の構造'!L$41</f>
        <v>11477</v>
      </c>
      <c r="L66" s="181"/>
      <c r="M66" s="181"/>
      <c r="N66" s="181">
        <f>'将来負担比率（分子）の構造'!M$41</f>
        <v>12410</v>
      </c>
      <c r="O66" s="181"/>
      <c r="P66" s="181"/>
    </row>
    <row r="67" spans="1:16" x14ac:dyDescent="0.15">
      <c r="A67" s="181" t="s">
        <v>75</v>
      </c>
      <c r="B67" s="181" t="e">
        <f>NA()</f>
        <v>#N/A</v>
      </c>
      <c r="C67" s="181">
        <f>IF(ISNUMBER('将来負担比率（分子）の構造'!I$53), IF('将来負担比率（分子）の構造'!I$53 &lt; 0, 0, '将来負担比率（分子）の構造'!I$53), NA())</f>
        <v>4656</v>
      </c>
      <c r="D67" s="181" t="e">
        <f>NA()</f>
        <v>#N/A</v>
      </c>
      <c r="E67" s="181" t="e">
        <f>NA()</f>
        <v>#N/A</v>
      </c>
      <c r="F67" s="181">
        <f>IF(ISNUMBER('将来負担比率（分子）の構造'!J$53), IF('将来負担比率（分子）の構造'!J$53 &lt; 0, 0, '将来負担比率（分子）の構造'!J$53), NA())</f>
        <v>4551</v>
      </c>
      <c r="G67" s="181" t="e">
        <f>NA()</f>
        <v>#N/A</v>
      </c>
      <c r="H67" s="181" t="e">
        <f>NA()</f>
        <v>#N/A</v>
      </c>
      <c r="I67" s="181">
        <f>IF(ISNUMBER('将来負担比率（分子）の構造'!K$53), IF('将来負担比率（分子）の構造'!K$53 &lt; 0, 0, '将来負担比率（分子）の構造'!K$53), NA())</f>
        <v>4630</v>
      </c>
      <c r="J67" s="181" t="e">
        <f>NA()</f>
        <v>#N/A</v>
      </c>
      <c r="K67" s="181" t="e">
        <f>NA()</f>
        <v>#N/A</v>
      </c>
      <c r="L67" s="181">
        <f>IF(ISNUMBER('将来負担比率（分子）の構造'!L$53), IF('将来負担比率（分子）の構造'!L$53 &lt; 0, 0, '将来負担比率（分子）の構造'!L$53), NA())</f>
        <v>6852</v>
      </c>
      <c r="M67" s="181" t="e">
        <f>NA()</f>
        <v>#N/A</v>
      </c>
      <c r="N67" s="181" t="e">
        <f>NA()</f>
        <v>#N/A</v>
      </c>
      <c r="O67" s="181">
        <f>IF(ISNUMBER('将来負担比率（分子）の構造'!M$53), IF('将来負担比率（分子）の構造'!M$53 &lt; 0, 0, '将来負担比率（分子）の構造'!M$53), NA())</f>
        <v>5331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757</v>
      </c>
      <c r="C72" s="185">
        <f>基金残高に係る経年分析!G55</f>
        <v>678</v>
      </c>
      <c r="D72" s="185">
        <f>基金残高に係る経年分析!H55</f>
        <v>574</v>
      </c>
    </row>
    <row r="73" spans="1:16" x14ac:dyDescent="0.15">
      <c r="A73" s="184" t="s">
        <v>78</v>
      </c>
      <c r="B73" s="185">
        <f>基金残高に係る経年分析!F56</f>
        <v>190</v>
      </c>
      <c r="C73" s="185">
        <f>基金残高に係る経年分析!G56</f>
        <v>173</v>
      </c>
      <c r="D73" s="185">
        <f>基金残高に係る経年分析!H56</f>
        <v>174</v>
      </c>
    </row>
    <row r="74" spans="1:16" x14ac:dyDescent="0.15">
      <c r="A74" s="184" t="s">
        <v>79</v>
      </c>
      <c r="B74" s="185">
        <f>基金残高に係る経年分析!F57</f>
        <v>567</v>
      </c>
      <c r="C74" s="185">
        <f>基金残高に係る経年分析!G57</f>
        <v>923</v>
      </c>
      <c r="D74" s="185">
        <f>基金残高に係る経年分析!H57</f>
        <v>952</v>
      </c>
    </row>
  </sheetData>
  <sheetProtection algorithmName="SHA-512" hashValue="BgvTZUS/YTdV7yewyHqEbmlXrts9RDQso09h7X6M3nzrWZhgQ4e1GJZKbCuVcQlX4hI85zacbk5OUaMuFXFqHQ==" saltValue="OLyAeUD04BQolfhAwjKl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4386525</v>
      </c>
      <c r="S5" s="637"/>
      <c r="T5" s="637"/>
      <c r="U5" s="637"/>
      <c r="V5" s="637"/>
      <c r="W5" s="637"/>
      <c r="X5" s="637"/>
      <c r="Y5" s="638"/>
      <c r="Z5" s="639">
        <v>28.3</v>
      </c>
      <c r="AA5" s="639"/>
      <c r="AB5" s="639"/>
      <c r="AC5" s="639"/>
      <c r="AD5" s="640">
        <v>4386525</v>
      </c>
      <c r="AE5" s="640"/>
      <c r="AF5" s="640"/>
      <c r="AG5" s="640"/>
      <c r="AH5" s="640"/>
      <c r="AI5" s="640"/>
      <c r="AJ5" s="640"/>
      <c r="AK5" s="640"/>
      <c r="AL5" s="641">
        <v>67.2</v>
      </c>
      <c r="AM5" s="642"/>
      <c r="AN5" s="642"/>
      <c r="AO5" s="643"/>
      <c r="AP5" s="633" t="s">
        <v>226</v>
      </c>
      <c r="AQ5" s="634"/>
      <c r="AR5" s="634"/>
      <c r="AS5" s="634"/>
      <c r="AT5" s="634"/>
      <c r="AU5" s="634"/>
      <c r="AV5" s="634"/>
      <c r="AW5" s="634"/>
      <c r="AX5" s="634"/>
      <c r="AY5" s="634"/>
      <c r="AZ5" s="634"/>
      <c r="BA5" s="634"/>
      <c r="BB5" s="634"/>
      <c r="BC5" s="634"/>
      <c r="BD5" s="634"/>
      <c r="BE5" s="634"/>
      <c r="BF5" s="635"/>
      <c r="BG5" s="647">
        <v>4386525</v>
      </c>
      <c r="BH5" s="648"/>
      <c r="BI5" s="648"/>
      <c r="BJ5" s="648"/>
      <c r="BK5" s="648"/>
      <c r="BL5" s="648"/>
      <c r="BM5" s="648"/>
      <c r="BN5" s="649"/>
      <c r="BO5" s="650">
        <v>100</v>
      </c>
      <c r="BP5" s="650"/>
      <c r="BQ5" s="650"/>
      <c r="BR5" s="650"/>
      <c r="BS5" s="651">
        <v>59779</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79882</v>
      </c>
      <c r="S6" s="648"/>
      <c r="T6" s="648"/>
      <c r="U6" s="648"/>
      <c r="V6" s="648"/>
      <c r="W6" s="648"/>
      <c r="X6" s="648"/>
      <c r="Y6" s="649"/>
      <c r="Z6" s="650">
        <v>0.5</v>
      </c>
      <c r="AA6" s="650"/>
      <c r="AB6" s="650"/>
      <c r="AC6" s="650"/>
      <c r="AD6" s="651">
        <v>79882</v>
      </c>
      <c r="AE6" s="651"/>
      <c r="AF6" s="651"/>
      <c r="AG6" s="651"/>
      <c r="AH6" s="651"/>
      <c r="AI6" s="651"/>
      <c r="AJ6" s="651"/>
      <c r="AK6" s="651"/>
      <c r="AL6" s="652">
        <v>1.2</v>
      </c>
      <c r="AM6" s="653"/>
      <c r="AN6" s="653"/>
      <c r="AO6" s="654"/>
      <c r="AP6" s="644" t="s">
        <v>231</v>
      </c>
      <c r="AQ6" s="645"/>
      <c r="AR6" s="645"/>
      <c r="AS6" s="645"/>
      <c r="AT6" s="645"/>
      <c r="AU6" s="645"/>
      <c r="AV6" s="645"/>
      <c r="AW6" s="645"/>
      <c r="AX6" s="645"/>
      <c r="AY6" s="645"/>
      <c r="AZ6" s="645"/>
      <c r="BA6" s="645"/>
      <c r="BB6" s="645"/>
      <c r="BC6" s="645"/>
      <c r="BD6" s="645"/>
      <c r="BE6" s="645"/>
      <c r="BF6" s="646"/>
      <c r="BG6" s="647">
        <v>4386525</v>
      </c>
      <c r="BH6" s="648"/>
      <c r="BI6" s="648"/>
      <c r="BJ6" s="648"/>
      <c r="BK6" s="648"/>
      <c r="BL6" s="648"/>
      <c r="BM6" s="648"/>
      <c r="BN6" s="649"/>
      <c r="BO6" s="650">
        <v>100</v>
      </c>
      <c r="BP6" s="650"/>
      <c r="BQ6" s="650"/>
      <c r="BR6" s="650"/>
      <c r="BS6" s="651">
        <v>59779</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109516</v>
      </c>
      <c r="CS6" s="648"/>
      <c r="CT6" s="648"/>
      <c r="CU6" s="648"/>
      <c r="CV6" s="648"/>
      <c r="CW6" s="648"/>
      <c r="CX6" s="648"/>
      <c r="CY6" s="649"/>
      <c r="CZ6" s="641">
        <v>0.7</v>
      </c>
      <c r="DA6" s="642"/>
      <c r="DB6" s="642"/>
      <c r="DC6" s="661"/>
      <c r="DD6" s="656" t="s">
        <v>136</v>
      </c>
      <c r="DE6" s="648"/>
      <c r="DF6" s="648"/>
      <c r="DG6" s="648"/>
      <c r="DH6" s="648"/>
      <c r="DI6" s="648"/>
      <c r="DJ6" s="648"/>
      <c r="DK6" s="648"/>
      <c r="DL6" s="648"/>
      <c r="DM6" s="648"/>
      <c r="DN6" s="648"/>
      <c r="DO6" s="648"/>
      <c r="DP6" s="649"/>
      <c r="DQ6" s="656">
        <v>109516</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4909</v>
      </c>
      <c r="S7" s="648"/>
      <c r="T7" s="648"/>
      <c r="U7" s="648"/>
      <c r="V7" s="648"/>
      <c r="W7" s="648"/>
      <c r="X7" s="648"/>
      <c r="Y7" s="649"/>
      <c r="Z7" s="650">
        <v>0</v>
      </c>
      <c r="AA7" s="650"/>
      <c r="AB7" s="650"/>
      <c r="AC7" s="650"/>
      <c r="AD7" s="651">
        <v>4909</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1577467</v>
      </c>
      <c r="BH7" s="648"/>
      <c r="BI7" s="648"/>
      <c r="BJ7" s="648"/>
      <c r="BK7" s="648"/>
      <c r="BL7" s="648"/>
      <c r="BM7" s="648"/>
      <c r="BN7" s="649"/>
      <c r="BO7" s="650">
        <v>36</v>
      </c>
      <c r="BP7" s="650"/>
      <c r="BQ7" s="650"/>
      <c r="BR7" s="650"/>
      <c r="BS7" s="651">
        <v>59779</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4388374</v>
      </c>
      <c r="CS7" s="648"/>
      <c r="CT7" s="648"/>
      <c r="CU7" s="648"/>
      <c r="CV7" s="648"/>
      <c r="CW7" s="648"/>
      <c r="CX7" s="648"/>
      <c r="CY7" s="649"/>
      <c r="CZ7" s="650">
        <v>29.1</v>
      </c>
      <c r="DA7" s="650"/>
      <c r="DB7" s="650"/>
      <c r="DC7" s="650"/>
      <c r="DD7" s="656">
        <v>11577</v>
      </c>
      <c r="DE7" s="648"/>
      <c r="DF7" s="648"/>
      <c r="DG7" s="648"/>
      <c r="DH7" s="648"/>
      <c r="DI7" s="648"/>
      <c r="DJ7" s="648"/>
      <c r="DK7" s="648"/>
      <c r="DL7" s="648"/>
      <c r="DM7" s="648"/>
      <c r="DN7" s="648"/>
      <c r="DO7" s="648"/>
      <c r="DP7" s="649"/>
      <c r="DQ7" s="656">
        <v>1181120</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12864</v>
      </c>
      <c r="S8" s="648"/>
      <c r="T8" s="648"/>
      <c r="U8" s="648"/>
      <c r="V8" s="648"/>
      <c r="W8" s="648"/>
      <c r="X8" s="648"/>
      <c r="Y8" s="649"/>
      <c r="Z8" s="650">
        <v>0.1</v>
      </c>
      <c r="AA8" s="650"/>
      <c r="AB8" s="650"/>
      <c r="AC8" s="650"/>
      <c r="AD8" s="651">
        <v>12864</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51538</v>
      </c>
      <c r="BH8" s="648"/>
      <c r="BI8" s="648"/>
      <c r="BJ8" s="648"/>
      <c r="BK8" s="648"/>
      <c r="BL8" s="648"/>
      <c r="BM8" s="648"/>
      <c r="BN8" s="649"/>
      <c r="BO8" s="650">
        <v>1.2</v>
      </c>
      <c r="BP8" s="650"/>
      <c r="BQ8" s="650"/>
      <c r="BR8" s="650"/>
      <c r="BS8" s="656" t="s">
        <v>126</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4458550</v>
      </c>
      <c r="CS8" s="648"/>
      <c r="CT8" s="648"/>
      <c r="CU8" s="648"/>
      <c r="CV8" s="648"/>
      <c r="CW8" s="648"/>
      <c r="CX8" s="648"/>
      <c r="CY8" s="649"/>
      <c r="CZ8" s="650">
        <v>29.6</v>
      </c>
      <c r="DA8" s="650"/>
      <c r="DB8" s="650"/>
      <c r="DC8" s="650"/>
      <c r="DD8" s="656">
        <v>296447</v>
      </c>
      <c r="DE8" s="648"/>
      <c r="DF8" s="648"/>
      <c r="DG8" s="648"/>
      <c r="DH8" s="648"/>
      <c r="DI8" s="648"/>
      <c r="DJ8" s="648"/>
      <c r="DK8" s="648"/>
      <c r="DL8" s="648"/>
      <c r="DM8" s="648"/>
      <c r="DN8" s="648"/>
      <c r="DO8" s="648"/>
      <c r="DP8" s="649"/>
      <c r="DQ8" s="656">
        <v>2321405</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17385</v>
      </c>
      <c r="S9" s="648"/>
      <c r="T9" s="648"/>
      <c r="U9" s="648"/>
      <c r="V9" s="648"/>
      <c r="W9" s="648"/>
      <c r="X9" s="648"/>
      <c r="Y9" s="649"/>
      <c r="Z9" s="650">
        <v>0.1</v>
      </c>
      <c r="AA9" s="650"/>
      <c r="AB9" s="650"/>
      <c r="AC9" s="650"/>
      <c r="AD9" s="651">
        <v>17385</v>
      </c>
      <c r="AE9" s="651"/>
      <c r="AF9" s="651"/>
      <c r="AG9" s="651"/>
      <c r="AH9" s="651"/>
      <c r="AI9" s="651"/>
      <c r="AJ9" s="651"/>
      <c r="AK9" s="651"/>
      <c r="AL9" s="652">
        <v>0.3</v>
      </c>
      <c r="AM9" s="653"/>
      <c r="AN9" s="653"/>
      <c r="AO9" s="654"/>
      <c r="AP9" s="644" t="s">
        <v>240</v>
      </c>
      <c r="AQ9" s="645"/>
      <c r="AR9" s="645"/>
      <c r="AS9" s="645"/>
      <c r="AT9" s="645"/>
      <c r="AU9" s="645"/>
      <c r="AV9" s="645"/>
      <c r="AW9" s="645"/>
      <c r="AX9" s="645"/>
      <c r="AY9" s="645"/>
      <c r="AZ9" s="645"/>
      <c r="BA9" s="645"/>
      <c r="BB9" s="645"/>
      <c r="BC9" s="645"/>
      <c r="BD9" s="645"/>
      <c r="BE9" s="645"/>
      <c r="BF9" s="646"/>
      <c r="BG9" s="647">
        <v>1232146</v>
      </c>
      <c r="BH9" s="648"/>
      <c r="BI9" s="648"/>
      <c r="BJ9" s="648"/>
      <c r="BK9" s="648"/>
      <c r="BL9" s="648"/>
      <c r="BM9" s="648"/>
      <c r="BN9" s="649"/>
      <c r="BO9" s="650">
        <v>28.1</v>
      </c>
      <c r="BP9" s="650"/>
      <c r="BQ9" s="650"/>
      <c r="BR9" s="650"/>
      <c r="BS9" s="656" t="s">
        <v>126</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876238</v>
      </c>
      <c r="CS9" s="648"/>
      <c r="CT9" s="648"/>
      <c r="CU9" s="648"/>
      <c r="CV9" s="648"/>
      <c r="CW9" s="648"/>
      <c r="CX9" s="648"/>
      <c r="CY9" s="649"/>
      <c r="CZ9" s="650">
        <v>5.8</v>
      </c>
      <c r="DA9" s="650"/>
      <c r="DB9" s="650"/>
      <c r="DC9" s="650"/>
      <c r="DD9" s="656">
        <v>18655</v>
      </c>
      <c r="DE9" s="648"/>
      <c r="DF9" s="648"/>
      <c r="DG9" s="648"/>
      <c r="DH9" s="648"/>
      <c r="DI9" s="648"/>
      <c r="DJ9" s="648"/>
      <c r="DK9" s="648"/>
      <c r="DL9" s="648"/>
      <c r="DM9" s="648"/>
      <c r="DN9" s="648"/>
      <c r="DO9" s="648"/>
      <c r="DP9" s="649"/>
      <c r="DQ9" s="656">
        <v>795243</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243</v>
      </c>
      <c r="AA10" s="650"/>
      <c r="AB10" s="650"/>
      <c r="AC10" s="650"/>
      <c r="AD10" s="651" t="s">
        <v>126</v>
      </c>
      <c r="AE10" s="651"/>
      <c r="AF10" s="651"/>
      <c r="AG10" s="651"/>
      <c r="AH10" s="651"/>
      <c r="AI10" s="651"/>
      <c r="AJ10" s="651"/>
      <c r="AK10" s="651"/>
      <c r="AL10" s="652" t="s">
        <v>243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111521</v>
      </c>
      <c r="BH10" s="648"/>
      <c r="BI10" s="648"/>
      <c r="BJ10" s="648"/>
      <c r="BK10" s="648"/>
      <c r="BL10" s="648"/>
      <c r="BM10" s="648"/>
      <c r="BN10" s="649"/>
      <c r="BO10" s="650">
        <v>2.5</v>
      </c>
      <c r="BP10" s="650"/>
      <c r="BQ10" s="650"/>
      <c r="BR10" s="650"/>
      <c r="BS10" s="656">
        <v>18502</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126</v>
      </c>
      <c r="CS10" s="648"/>
      <c r="CT10" s="648"/>
      <c r="CU10" s="648"/>
      <c r="CV10" s="648"/>
      <c r="CW10" s="648"/>
      <c r="CX10" s="648"/>
      <c r="CY10" s="649"/>
      <c r="CZ10" s="650" t="s">
        <v>126</v>
      </c>
      <c r="DA10" s="650"/>
      <c r="DB10" s="650"/>
      <c r="DC10" s="650"/>
      <c r="DD10" s="656" t="s">
        <v>243</v>
      </c>
      <c r="DE10" s="648"/>
      <c r="DF10" s="648"/>
      <c r="DG10" s="648"/>
      <c r="DH10" s="648"/>
      <c r="DI10" s="648"/>
      <c r="DJ10" s="648"/>
      <c r="DK10" s="648"/>
      <c r="DL10" s="648"/>
      <c r="DM10" s="648"/>
      <c r="DN10" s="648"/>
      <c r="DO10" s="648"/>
      <c r="DP10" s="649"/>
      <c r="DQ10" s="656" t="s">
        <v>243</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651041</v>
      </c>
      <c r="S11" s="648"/>
      <c r="T11" s="648"/>
      <c r="U11" s="648"/>
      <c r="V11" s="648"/>
      <c r="W11" s="648"/>
      <c r="X11" s="648"/>
      <c r="Y11" s="649"/>
      <c r="Z11" s="652">
        <v>4.2</v>
      </c>
      <c r="AA11" s="653"/>
      <c r="AB11" s="653"/>
      <c r="AC11" s="665"/>
      <c r="AD11" s="656">
        <v>651041</v>
      </c>
      <c r="AE11" s="648"/>
      <c r="AF11" s="648"/>
      <c r="AG11" s="648"/>
      <c r="AH11" s="648"/>
      <c r="AI11" s="648"/>
      <c r="AJ11" s="648"/>
      <c r="AK11" s="649"/>
      <c r="AL11" s="652">
        <v>10</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182262</v>
      </c>
      <c r="BH11" s="648"/>
      <c r="BI11" s="648"/>
      <c r="BJ11" s="648"/>
      <c r="BK11" s="648"/>
      <c r="BL11" s="648"/>
      <c r="BM11" s="648"/>
      <c r="BN11" s="649"/>
      <c r="BO11" s="650">
        <v>4.2</v>
      </c>
      <c r="BP11" s="650"/>
      <c r="BQ11" s="650"/>
      <c r="BR11" s="650"/>
      <c r="BS11" s="656">
        <v>41277</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235645</v>
      </c>
      <c r="CS11" s="648"/>
      <c r="CT11" s="648"/>
      <c r="CU11" s="648"/>
      <c r="CV11" s="648"/>
      <c r="CW11" s="648"/>
      <c r="CX11" s="648"/>
      <c r="CY11" s="649"/>
      <c r="CZ11" s="650">
        <v>1.6</v>
      </c>
      <c r="DA11" s="650"/>
      <c r="DB11" s="650"/>
      <c r="DC11" s="650"/>
      <c r="DD11" s="656">
        <v>54299</v>
      </c>
      <c r="DE11" s="648"/>
      <c r="DF11" s="648"/>
      <c r="DG11" s="648"/>
      <c r="DH11" s="648"/>
      <c r="DI11" s="648"/>
      <c r="DJ11" s="648"/>
      <c r="DK11" s="648"/>
      <c r="DL11" s="648"/>
      <c r="DM11" s="648"/>
      <c r="DN11" s="648"/>
      <c r="DO11" s="648"/>
      <c r="DP11" s="649"/>
      <c r="DQ11" s="656">
        <v>138144</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243</v>
      </c>
      <c r="S12" s="648"/>
      <c r="T12" s="648"/>
      <c r="U12" s="648"/>
      <c r="V12" s="648"/>
      <c r="W12" s="648"/>
      <c r="X12" s="648"/>
      <c r="Y12" s="649"/>
      <c r="Z12" s="650" t="s">
        <v>126</v>
      </c>
      <c r="AA12" s="650"/>
      <c r="AB12" s="650"/>
      <c r="AC12" s="650"/>
      <c r="AD12" s="651" t="s">
        <v>243</v>
      </c>
      <c r="AE12" s="651"/>
      <c r="AF12" s="651"/>
      <c r="AG12" s="651"/>
      <c r="AH12" s="651"/>
      <c r="AI12" s="651"/>
      <c r="AJ12" s="651"/>
      <c r="AK12" s="651"/>
      <c r="AL12" s="652" t="s">
        <v>136</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2532581</v>
      </c>
      <c r="BH12" s="648"/>
      <c r="BI12" s="648"/>
      <c r="BJ12" s="648"/>
      <c r="BK12" s="648"/>
      <c r="BL12" s="648"/>
      <c r="BM12" s="648"/>
      <c r="BN12" s="649"/>
      <c r="BO12" s="650">
        <v>57.7</v>
      </c>
      <c r="BP12" s="650"/>
      <c r="BQ12" s="650"/>
      <c r="BR12" s="650"/>
      <c r="BS12" s="656" t="s">
        <v>126</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203427</v>
      </c>
      <c r="CS12" s="648"/>
      <c r="CT12" s="648"/>
      <c r="CU12" s="648"/>
      <c r="CV12" s="648"/>
      <c r="CW12" s="648"/>
      <c r="CX12" s="648"/>
      <c r="CY12" s="649"/>
      <c r="CZ12" s="650">
        <v>1.3</v>
      </c>
      <c r="DA12" s="650"/>
      <c r="DB12" s="650"/>
      <c r="DC12" s="650"/>
      <c r="DD12" s="656" t="s">
        <v>136</v>
      </c>
      <c r="DE12" s="648"/>
      <c r="DF12" s="648"/>
      <c r="DG12" s="648"/>
      <c r="DH12" s="648"/>
      <c r="DI12" s="648"/>
      <c r="DJ12" s="648"/>
      <c r="DK12" s="648"/>
      <c r="DL12" s="648"/>
      <c r="DM12" s="648"/>
      <c r="DN12" s="648"/>
      <c r="DO12" s="648"/>
      <c r="DP12" s="649"/>
      <c r="DQ12" s="656">
        <v>201975</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243</v>
      </c>
      <c r="S13" s="648"/>
      <c r="T13" s="648"/>
      <c r="U13" s="648"/>
      <c r="V13" s="648"/>
      <c r="W13" s="648"/>
      <c r="X13" s="648"/>
      <c r="Y13" s="649"/>
      <c r="Z13" s="650" t="s">
        <v>243</v>
      </c>
      <c r="AA13" s="650"/>
      <c r="AB13" s="650"/>
      <c r="AC13" s="650"/>
      <c r="AD13" s="651" t="s">
        <v>243</v>
      </c>
      <c r="AE13" s="651"/>
      <c r="AF13" s="651"/>
      <c r="AG13" s="651"/>
      <c r="AH13" s="651"/>
      <c r="AI13" s="651"/>
      <c r="AJ13" s="651"/>
      <c r="AK13" s="651"/>
      <c r="AL13" s="652" t="s">
        <v>243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2527176</v>
      </c>
      <c r="BH13" s="648"/>
      <c r="BI13" s="648"/>
      <c r="BJ13" s="648"/>
      <c r="BK13" s="648"/>
      <c r="BL13" s="648"/>
      <c r="BM13" s="648"/>
      <c r="BN13" s="649"/>
      <c r="BO13" s="650">
        <v>57.6</v>
      </c>
      <c r="BP13" s="650"/>
      <c r="BQ13" s="650"/>
      <c r="BR13" s="650"/>
      <c r="BS13" s="656" t="s">
        <v>126</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1004039</v>
      </c>
      <c r="CS13" s="648"/>
      <c r="CT13" s="648"/>
      <c r="CU13" s="648"/>
      <c r="CV13" s="648"/>
      <c r="CW13" s="648"/>
      <c r="CX13" s="648"/>
      <c r="CY13" s="649"/>
      <c r="CZ13" s="650">
        <v>6.7</v>
      </c>
      <c r="DA13" s="650"/>
      <c r="DB13" s="650"/>
      <c r="DC13" s="650"/>
      <c r="DD13" s="656">
        <v>433002</v>
      </c>
      <c r="DE13" s="648"/>
      <c r="DF13" s="648"/>
      <c r="DG13" s="648"/>
      <c r="DH13" s="648"/>
      <c r="DI13" s="648"/>
      <c r="DJ13" s="648"/>
      <c r="DK13" s="648"/>
      <c r="DL13" s="648"/>
      <c r="DM13" s="648"/>
      <c r="DN13" s="648"/>
      <c r="DO13" s="648"/>
      <c r="DP13" s="649"/>
      <c r="DQ13" s="656">
        <v>623690</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243</v>
      </c>
      <c r="S14" s="648"/>
      <c r="T14" s="648"/>
      <c r="U14" s="648"/>
      <c r="V14" s="648"/>
      <c r="W14" s="648"/>
      <c r="X14" s="648"/>
      <c r="Y14" s="649"/>
      <c r="Z14" s="650" t="s">
        <v>136</v>
      </c>
      <c r="AA14" s="650"/>
      <c r="AB14" s="650"/>
      <c r="AC14" s="650"/>
      <c r="AD14" s="651" t="s">
        <v>126</v>
      </c>
      <c r="AE14" s="651"/>
      <c r="AF14" s="651"/>
      <c r="AG14" s="651"/>
      <c r="AH14" s="651"/>
      <c r="AI14" s="651"/>
      <c r="AJ14" s="651"/>
      <c r="AK14" s="651"/>
      <c r="AL14" s="652" t="s">
        <v>126</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101383</v>
      </c>
      <c r="BH14" s="648"/>
      <c r="BI14" s="648"/>
      <c r="BJ14" s="648"/>
      <c r="BK14" s="648"/>
      <c r="BL14" s="648"/>
      <c r="BM14" s="648"/>
      <c r="BN14" s="649"/>
      <c r="BO14" s="650">
        <v>2.2999999999999998</v>
      </c>
      <c r="BP14" s="650"/>
      <c r="BQ14" s="650"/>
      <c r="BR14" s="650"/>
      <c r="BS14" s="656" t="s">
        <v>243</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529192</v>
      </c>
      <c r="CS14" s="648"/>
      <c r="CT14" s="648"/>
      <c r="CU14" s="648"/>
      <c r="CV14" s="648"/>
      <c r="CW14" s="648"/>
      <c r="CX14" s="648"/>
      <c r="CY14" s="649"/>
      <c r="CZ14" s="650">
        <v>3.5</v>
      </c>
      <c r="DA14" s="650"/>
      <c r="DB14" s="650"/>
      <c r="DC14" s="650"/>
      <c r="DD14" s="656">
        <v>87812</v>
      </c>
      <c r="DE14" s="648"/>
      <c r="DF14" s="648"/>
      <c r="DG14" s="648"/>
      <c r="DH14" s="648"/>
      <c r="DI14" s="648"/>
      <c r="DJ14" s="648"/>
      <c r="DK14" s="648"/>
      <c r="DL14" s="648"/>
      <c r="DM14" s="648"/>
      <c r="DN14" s="648"/>
      <c r="DO14" s="648"/>
      <c r="DP14" s="649"/>
      <c r="DQ14" s="656">
        <v>458556</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243</v>
      </c>
      <c r="S15" s="648"/>
      <c r="T15" s="648"/>
      <c r="U15" s="648"/>
      <c r="V15" s="648"/>
      <c r="W15" s="648"/>
      <c r="X15" s="648"/>
      <c r="Y15" s="649"/>
      <c r="Z15" s="650" t="s">
        <v>243</v>
      </c>
      <c r="AA15" s="650"/>
      <c r="AB15" s="650"/>
      <c r="AC15" s="650"/>
      <c r="AD15" s="651" t="s">
        <v>243</v>
      </c>
      <c r="AE15" s="651"/>
      <c r="AF15" s="651"/>
      <c r="AG15" s="651"/>
      <c r="AH15" s="651"/>
      <c r="AI15" s="651"/>
      <c r="AJ15" s="651"/>
      <c r="AK15" s="651"/>
      <c r="AL15" s="652" t="s">
        <v>126</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175094</v>
      </c>
      <c r="BH15" s="648"/>
      <c r="BI15" s="648"/>
      <c r="BJ15" s="648"/>
      <c r="BK15" s="648"/>
      <c r="BL15" s="648"/>
      <c r="BM15" s="648"/>
      <c r="BN15" s="649"/>
      <c r="BO15" s="650">
        <v>4</v>
      </c>
      <c r="BP15" s="650"/>
      <c r="BQ15" s="650"/>
      <c r="BR15" s="650"/>
      <c r="BS15" s="656" t="s">
        <v>126</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2215656</v>
      </c>
      <c r="CS15" s="648"/>
      <c r="CT15" s="648"/>
      <c r="CU15" s="648"/>
      <c r="CV15" s="648"/>
      <c r="CW15" s="648"/>
      <c r="CX15" s="648"/>
      <c r="CY15" s="649"/>
      <c r="CZ15" s="650">
        <v>14.7</v>
      </c>
      <c r="DA15" s="650"/>
      <c r="DB15" s="650"/>
      <c r="DC15" s="650"/>
      <c r="DD15" s="656">
        <v>1349327</v>
      </c>
      <c r="DE15" s="648"/>
      <c r="DF15" s="648"/>
      <c r="DG15" s="648"/>
      <c r="DH15" s="648"/>
      <c r="DI15" s="648"/>
      <c r="DJ15" s="648"/>
      <c r="DK15" s="648"/>
      <c r="DL15" s="648"/>
      <c r="DM15" s="648"/>
      <c r="DN15" s="648"/>
      <c r="DO15" s="648"/>
      <c r="DP15" s="649"/>
      <c r="DQ15" s="656">
        <v>974751</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5655</v>
      </c>
      <c r="S16" s="648"/>
      <c r="T16" s="648"/>
      <c r="U16" s="648"/>
      <c r="V16" s="648"/>
      <c r="W16" s="648"/>
      <c r="X16" s="648"/>
      <c r="Y16" s="649"/>
      <c r="Z16" s="650">
        <v>0</v>
      </c>
      <c r="AA16" s="650"/>
      <c r="AB16" s="650"/>
      <c r="AC16" s="650"/>
      <c r="AD16" s="651">
        <v>5655</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243</v>
      </c>
      <c r="BH16" s="648"/>
      <c r="BI16" s="648"/>
      <c r="BJ16" s="648"/>
      <c r="BK16" s="648"/>
      <c r="BL16" s="648"/>
      <c r="BM16" s="648"/>
      <c r="BN16" s="649"/>
      <c r="BO16" s="650" t="s">
        <v>243</v>
      </c>
      <c r="BP16" s="650"/>
      <c r="BQ16" s="650"/>
      <c r="BR16" s="650"/>
      <c r="BS16" s="656" t="s">
        <v>136</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243</v>
      </c>
      <c r="CS16" s="648"/>
      <c r="CT16" s="648"/>
      <c r="CU16" s="648"/>
      <c r="CV16" s="648"/>
      <c r="CW16" s="648"/>
      <c r="CX16" s="648"/>
      <c r="CY16" s="649"/>
      <c r="CZ16" s="650" t="s">
        <v>126</v>
      </c>
      <c r="DA16" s="650"/>
      <c r="DB16" s="650"/>
      <c r="DC16" s="650"/>
      <c r="DD16" s="656" t="s">
        <v>126</v>
      </c>
      <c r="DE16" s="648"/>
      <c r="DF16" s="648"/>
      <c r="DG16" s="648"/>
      <c r="DH16" s="648"/>
      <c r="DI16" s="648"/>
      <c r="DJ16" s="648"/>
      <c r="DK16" s="648"/>
      <c r="DL16" s="648"/>
      <c r="DM16" s="648"/>
      <c r="DN16" s="648"/>
      <c r="DO16" s="648"/>
      <c r="DP16" s="649"/>
      <c r="DQ16" s="656" t="s">
        <v>243</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36769</v>
      </c>
      <c r="S17" s="648"/>
      <c r="T17" s="648"/>
      <c r="U17" s="648"/>
      <c r="V17" s="648"/>
      <c r="W17" s="648"/>
      <c r="X17" s="648"/>
      <c r="Y17" s="649"/>
      <c r="Z17" s="650">
        <v>0.2</v>
      </c>
      <c r="AA17" s="650"/>
      <c r="AB17" s="650"/>
      <c r="AC17" s="650"/>
      <c r="AD17" s="651">
        <v>36769</v>
      </c>
      <c r="AE17" s="651"/>
      <c r="AF17" s="651"/>
      <c r="AG17" s="651"/>
      <c r="AH17" s="651"/>
      <c r="AI17" s="651"/>
      <c r="AJ17" s="651"/>
      <c r="AK17" s="651"/>
      <c r="AL17" s="652">
        <v>0.6</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126</v>
      </c>
      <c r="BH17" s="648"/>
      <c r="BI17" s="648"/>
      <c r="BJ17" s="648"/>
      <c r="BK17" s="648"/>
      <c r="BL17" s="648"/>
      <c r="BM17" s="648"/>
      <c r="BN17" s="649"/>
      <c r="BO17" s="650" t="s">
        <v>243</v>
      </c>
      <c r="BP17" s="650"/>
      <c r="BQ17" s="650"/>
      <c r="BR17" s="650"/>
      <c r="BS17" s="656" t="s">
        <v>136</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1052139</v>
      </c>
      <c r="CS17" s="648"/>
      <c r="CT17" s="648"/>
      <c r="CU17" s="648"/>
      <c r="CV17" s="648"/>
      <c r="CW17" s="648"/>
      <c r="CX17" s="648"/>
      <c r="CY17" s="649"/>
      <c r="CZ17" s="650">
        <v>7</v>
      </c>
      <c r="DA17" s="650"/>
      <c r="DB17" s="650"/>
      <c r="DC17" s="650"/>
      <c r="DD17" s="656" t="s">
        <v>243</v>
      </c>
      <c r="DE17" s="648"/>
      <c r="DF17" s="648"/>
      <c r="DG17" s="648"/>
      <c r="DH17" s="648"/>
      <c r="DI17" s="648"/>
      <c r="DJ17" s="648"/>
      <c r="DK17" s="648"/>
      <c r="DL17" s="648"/>
      <c r="DM17" s="648"/>
      <c r="DN17" s="648"/>
      <c r="DO17" s="648"/>
      <c r="DP17" s="649"/>
      <c r="DQ17" s="656">
        <v>1052139</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37993</v>
      </c>
      <c r="S18" s="648"/>
      <c r="T18" s="648"/>
      <c r="U18" s="648"/>
      <c r="V18" s="648"/>
      <c r="W18" s="648"/>
      <c r="X18" s="648"/>
      <c r="Y18" s="649"/>
      <c r="Z18" s="650">
        <v>0.2</v>
      </c>
      <c r="AA18" s="650"/>
      <c r="AB18" s="650"/>
      <c r="AC18" s="650"/>
      <c r="AD18" s="651">
        <v>37993</v>
      </c>
      <c r="AE18" s="651"/>
      <c r="AF18" s="651"/>
      <c r="AG18" s="651"/>
      <c r="AH18" s="651"/>
      <c r="AI18" s="651"/>
      <c r="AJ18" s="651"/>
      <c r="AK18" s="651"/>
      <c r="AL18" s="652">
        <v>0.6</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243</v>
      </c>
      <c r="BP18" s="650"/>
      <c r="BQ18" s="650"/>
      <c r="BR18" s="650"/>
      <c r="BS18" s="656" t="s">
        <v>126</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126</v>
      </c>
      <c r="DA18" s="650"/>
      <c r="DB18" s="650"/>
      <c r="DC18" s="650"/>
      <c r="DD18" s="656" t="s">
        <v>126</v>
      </c>
      <c r="DE18" s="648"/>
      <c r="DF18" s="648"/>
      <c r="DG18" s="648"/>
      <c r="DH18" s="648"/>
      <c r="DI18" s="648"/>
      <c r="DJ18" s="648"/>
      <c r="DK18" s="648"/>
      <c r="DL18" s="648"/>
      <c r="DM18" s="648"/>
      <c r="DN18" s="648"/>
      <c r="DO18" s="648"/>
      <c r="DP18" s="649"/>
      <c r="DQ18" s="656" t="s">
        <v>243</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34220</v>
      </c>
      <c r="S19" s="648"/>
      <c r="T19" s="648"/>
      <c r="U19" s="648"/>
      <c r="V19" s="648"/>
      <c r="W19" s="648"/>
      <c r="X19" s="648"/>
      <c r="Y19" s="649"/>
      <c r="Z19" s="650">
        <v>0.2</v>
      </c>
      <c r="AA19" s="650"/>
      <c r="AB19" s="650"/>
      <c r="AC19" s="650"/>
      <c r="AD19" s="651">
        <v>34220</v>
      </c>
      <c r="AE19" s="651"/>
      <c r="AF19" s="651"/>
      <c r="AG19" s="651"/>
      <c r="AH19" s="651"/>
      <c r="AI19" s="651"/>
      <c r="AJ19" s="651"/>
      <c r="AK19" s="651"/>
      <c r="AL19" s="652">
        <v>0.5</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126</v>
      </c>
      <c r="BH19" s="648"/>
      <c r="BI19" s="648"/>
      <c r="BJ19" s="648"/>
      <c r="BK19" s="648"/>
      <c r="BL19" s="648"/>
      <c r="BM19" s="648"/>
      <c r="BN19" s="649"/>
      <c r="BO19" s="650" t="s">
        <v>243</v>
      </c>
      <c r="BP19" s="650"/>
      <c r="BQ19" s="650"/>
      <c r="BR19" s="650"/>
      <c r="BS19" s="656" t="s">
        <v>126</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243</v>
      </c>
      <c r="DA19" s="650"/>
      <c r="DB19" s="650"/>
      <c r="DC19" s="650"/>
      <c r="DD19" s="656" t="s">
        <v>126</v>
      </c>
      <c r="DE19" s="648"/>
      <c r="DF19" s="648"/>
      <c r="DG19" s="648"/>
      <c r="DH19" s="648"/>
      <c r="DI19" s="648"/>
      <c r="DJ19" s="648"/>
      <c r="DK19" s="648"/>
      <c r="DL19" s="648"/>
      <c r="DM19" s="648"/>
      <c r="DN19" s="648"/>
      <c r="DO19" s="648"/>
      <c r="DP19" s="649"/>
      <c r="DQ19" s="656" t="s">
        <v>243</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2779</v>
      </c>
      <c r="S20" s="648"/>
      <c r="T20" s="648"/>
      <c r="U20" s="648"/>
      <c r="V20" s="648"/>
      <c r="W20" s="648"/>
      <c r="X20" s="648"/>
      <c r="Y20" s="649"/>
      <c r="Z20" s="650">
        <v>0</v>
      </c>
      <c r="AA20" s="650"/>
      <c r="AB20" s="650"/>
      <c r="AC20" s="650"/>
      <c r="AD20" s="651">
        <v>2779</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243</v>
      </c>
      <c r="BH20" s="648"/>
      <c r="BI20" s="648"/>
      <c r="BJ20" s="648"/>
      <c r="BK20" s="648"/>
      <c r="BL20" s="648"/>
      <c r="BM20" s="648"/>
      <c r="BN20" s="649"/>
      <c r="BO20" s="650" t="s">
        <v>136</v>
      </c>
      <c r="BP20" s="650"/>
      <c r="BQ20" s="650"/>
      <c r="BR20" s="650"/>
      <c r="BS20" s="656" t="s">
        <v>126</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15072776</v>
      </c>
      <c r="CS20" s="648"/>
      <c r="CT20" s="648"/>
      <c r="CU20" s="648"/>
      <c r="CV20" s="648"/>
      <c r="CW20" s="648"/>
      <c r="CX20" s="648"/>
      <c r="CY20" s="649"/>
      <c r="CZ20" s="650">
        <v>100</v>
      </c>
      <c r="DA20" s="650"/>
      <c r="DB20" s="650"/>
      <c r="DC20" s="650"/>
      <c r="DD20" s="656">
        <v>2251119</v>
      </c>
      <c r="DE20" s="648"/>
      <c r="DF20" s="648"/>
      <c r="DG20" s="648"/>
      <c r="DH20" s="648"/>
      <c r="DI20" s="648"/>
      <c r="DJ20" s="648"/>
      <c r="DK20" s="648"/>
      <c r="DL20" s="648"/>
      <c r="DM20" s="648"/>
      <c r="DN20" s="648"/>
      <c r="DO20" s="648"/>
      <c r="DP20" s="649"/>
      <c r="DQ20" s="656">
        <v>7856539</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994</v>
      </c>
      <c r="S21" s="648"/>
      <c r="T21" s="648"/>
      <c r="U21" s="648"/>
      <c r="V21" s="648"/>
      <c r="W21" s="648"/>
      <c r="X21" s="648"/>
      <c r="Y21" s="649"/>
      <c r="Z21" s="650">
        <v>0</v>
      </c>
      <c r="AA21" s="650"/>
      <c r="AB21" s="650"/>
      <c r="AC21" s="650"/>
      <c r="AD21" s="651">
        <v>994</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136</v>
      </c>
      <c r="BH21" s="648"/>
      <c r="BI21" s="648"/>
      <c r="BJ21" s="648"/>
      <c r="BK21" s="648"/>
      <c r="BL21" s="648"/>
      <c r="BM21" s="648"/>
      <c r="BN21" s="649"/>
      <c r="BO21" s="650" t="s">
        <v>243</v>
      </c>
      <c r="BP21" s="650"/>
      <c r="BQ21" s="650"/>
      <c r="BR21" s="650"/>
      <c r="BS21" s="656" t="s">
        <v>136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1437173</v>
      </c>
      <c r="S22" s="648"/>
      <c r="T22" s="648"/>
      <c r="U22" s="648"/>
      <c r="V22" s="648"/>
      <c r="W22" s="648"/>
      <c r="X22" s="648"/>
      <c r="Y22" s="649"/>
      <c r="Z22" s="650">
        <v>9.3000000000000007</v>
      </c>
      <c r="AA22" s="650"/>
      <c r="AB22" s="650"/>
      <c r="AC22" s="650"/>
      <c r="AD22" s="651">
        <v>1256457</v>
      </c>
      <c r="AE22" s="651"/>
      <c r="AF22" s="651"/>
      <c r="AG22" s="651"/>
      <c r="AH22" s="651"/>
      <c r="AI22" s="651"/>
      <c r="AJ22" s="651"/>
      <c r="AK22" s="651"/>
      <c r="AL22" s="652">
        <v>19.2</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243</v>
      </c>
      <c r="BP22" s="650"/>
      <c r="BQ22" s="650"/>
      <c r="BR22" s="650"/>
      <c r="BS22" s="656" t="s">
        <v>243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1256457</v>
      </c>
      <c r="S23" s="648"/>
      <c r="T23" s="648"/>
      <c r="U23" s="648"/>
      <c r="V23" s="648"/>
      <c r="W23" s="648"/>
      <c r="X23" s="648"/>
      <c r="Y23" s="649"/>
      <c r="Z23" s="650">
        <v>8.1</v>
      </c>
      <c r="AA23" s="650"/>
      <c r="AB23" s="650"/>
      <c r="AC23" s="650"/>
      <c r="AD23" s="651">
        <v>1256457</v>
      </c>
      <c r="AE23" s="651"/>
      <c r="AF23" s="651"/>
      <c r="AG23" s="651"/>
      <c r="AH23" s="651"/>
      <c r="AI23" s="651"/>
      <c r="AJ23" s="651"/>
      <c r="AK23" s="651"/>
      <c r="AL23" s="652">
        <v>19.2</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243</v>
      </c>
      <c r="BH23" s="648"/>
      <c r="BI23" s="648"/>
      <c r="BJ23" s="648"/>
      <c r="BK23" s="648"/>
      <c r="BL23" s="648"/>
      <c r="BM23" s="648"/>
      <c r="BN23" s="649"/>
      <c r="BO23" s="650" t="s">
        <v>243</v>
      </c>
      <c r="BP23" s="650"/>
      <c r="BQ23" s="650"/>
      <c r="BR23" s="650"/>
      <c r="BS23" s="656" t="s">
        <v>243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180716</v>
      </c>
      <c r="S24" s="648"/>
      <c r="T24" s="648"/>
      <c r="U24" s="648"/>
      <c r="V24" s="648"/>
      <c r="W24" s="648"/>
      <c r="X24" s="648"/>
      <c r="Y24" s="649"/>
      <c r="Z24" s="650">
        <v>1.2</v>
      </c>
      <c r="AA24" s="650"/>
      <c r="AB24" s="650"/>
      <c r="AC24" s="650"/>
      <c r="AD24" s="651" t="s">
        <v>126</v>
      </c>
      <c r="AE24" s="651"/>
      <c r="AF24" s="651"/>
      <c r="AG24" s="651"/>
      <c r="AH24" s="651"/>
      <c r="AI24" s="651"/>
      <c r="AJ24" s="651"/>
      <c r="AK24" s="651"/>
      <c r="AL24" s="652" t="s">
        <v>126</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243</v>
      </c>
      <c r="BH24" s="648"/>
      <c r="BI24" s="648"/>
      <c r="BJ24" s="648"/>
      <c r="BK24" s="648"/>
      <c r="BL24" s="648"/>
      <c r="BM24" s="648"/>
      <c r="BN24" s="649"/>
      <c r="BO24" s="650" t="s">
        <v>126</v>
      </c>
      <c r="BP24" s="650"/>
      <c r="BQ24" s="650"/>
      <c r="BR24" s="650"/>
      <c r="BS24" s="656" t="s">
        <v>126</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5052377</v>
      </c>
      <c r="CS24" s="637"/>
      <c r="CT24" s="637"/>
      <c r="CU24" s="637"/>
      <c r="CV24" s="637"/>
      <c r="CW24" s="637"/>
      <c r="CX24" s="637"/>
      <c r="CY24" s="638"/>
      <c r="CZ24" s="641">
        <v>33.5</v>
      </c>
      <c r="DA24" s="642"/>
      <c r="DB24" s="642"/>
      <c r="DC24" s="661"/>
      <c r="DD24" s="686">
        <v>3332673</v>
      </c>
      <c r="DE24" s="637"/>
      <c r="DF24" s="637"/>
      <c r="DG24" s="637"/>
      <c r="DH24" s="637"/>
      <c r="DI24" s="637"/>
      <c r="DJ24" s="637"/>
      <c r="DK24" s="638"/>
      <c r="DL24" s="686">
        <v>3007262</v>
      </c>
      <c r="DM24" s="637"/>
      <c r="DN24" s="637"/>
      <c r="DO24" s="637"/>
      <c r="DP24" s="637"/>
      <c r="DQ24" s="637"/>
      <c r="DR24" s="637"/>
      <c r="DS24" s="637"/>
      <c r="DT24" s="637"/>
      <c r="DU24" s="637"/>
      <c r="DV24" s="638"/>
      <c r="DW24" s="641">
        <v>43.2</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243</v>
      </c>
      <c r="S25" s="648"/>
      <c r="T25" s="648"/>
      <c r="U25" s="648"/>
      <c r="V25" s="648"/>
      <c r="W25" s="648"/>
      <c r="X25" s="648"/>
      <c r="Y25" s="649"/>
      <c r="Z25" s="650" t="s">
        <v>243</v>
      </c>
      <c r="AA25" s="650"/>
      <c r="AB25" s="650"/>
      <c r="AC25" s="650"/>
      <c r="AD25" s="651" t="s">
        <v>243</v>
      </c>
      <c r="AE25" s="651"/>
      <c r="AF25" s="651"/>
      <c r="AG25" s="651"/>
      <c r="AH25" s="651"/>
      <c r="AI25" s="651"/>
      <c r="AJ25" s="651"/>
      <c r="AK25" s="651"/>
      <c r="AL25" s="652" t="s">
        <v>126</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136</v>
      </c>
      <c r="BH25" s="648"/>
      <c r="BI25" s="648"/>
      <c r="BJ25" s="648"/>
      <c r="BK25" s="648"/>
      <c r="BL25" s="648"/>
      <c r="BM25" s="648"/>
      <c r="BN25" s="649"/>
      <c r="BO25" s="650" t="s">
        <v>126</v>
      </c>
      <c r="BP25" s="650"/>
      <c r="BQ25" s="650"/>
      <c r="BR25" s="650"/>
      <c r="BS25" s="656" t="s">
        <v>126</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1878029</v>
      </c>
      <c r="CS25" s="683"/>
      <c r="CT25" s="683"/>
      <c r="CU25" s="683"/>
      <c r="CV25" s="683"/>
      <c r="CW25" s="683"/>
      <c r="CX25" s="683"/>
      <c r="CY25" s="684"/>
      <c r="CZ25" s="652">
        <v>12.5</v>
      </c>
      <c r="DA25" s="681"/>
      <c r="DB25" s="681"/>
      <c r="DC25" s="685"/>
      <c r="DD25" s="656">
        <v>1664863</v>
      </c>
      <c r="DE25" s="683"/>
      <c r="DF25" s="683"/>
      <c r="DG25" s="683"/>
      <c r="DH25" s="683"/>
      <c r="DI25" s="683"/>
      <c r="DJ25" s="683"/>
      <c r="DK25" s="684"/>
      <c r="DL25" s="656">
        <v>1342872</v>
      </c>
      <c r="DM25" s="683"/>
      <c r="DN25" s="683"/>
      <c r="DO25" s="683"/>
      <c r="DP25" s="683"/>
      <c r="DQ25" s="683"/>
      <c r="DR25" s="683"/>
      <c r="DS25" s="683"/>
      <c r="DT25" s="683"/>
      <c r="DU25" s="683"/>
      <c r="DV25" s="684"/>
      <c r="DW25" s="652">
        <v>19.3</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6670196</v>
      </c>
      <c r="S26" s="648"/>
      <c r="T26" s="648"/>
      <c r="U26" s="648"/>
      <c r="V26" s="648"/>
      <c r="W26" s="648"/>
      <c r="X26" s="648"/>
      <c r="Y26" s="649"/>
      <c r="Z26" s="650">
        <v>43</v>
      </c>
      <c r="AA26" s="650"/>
      <c r="AB26" s="650"/>
      <c r="AC26" s="650"/>
      <c r="AD26" s="651">
        <v>6489480</v>
      </c>
      <c r="AE26" s="651"/>
      <c r="AF26" s="651"/>
      <c r="AG26" s="651"/>
      <c r="AH26" s="651"/>
      <c r="AI26" s="651"/>
      <c r="AJ26" s="651"/>
      <c r="AK26" s="651"/>
      <c r="AL26" s="652">
        <v>99.4</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243</v>
      </c>
      <c r="BH26" s="648"/>
      <c r="BI26" s="648"/>
      <c r="BJ26" s="648"/>
      <c r="BK26" s="648"/>
      <c r="BL26" s="648"/>
      <c r="BM26" s="648"/>
      <c r="BN26" s="649"/>
      <c r="BO26" s="650" t="s">
        <v>243</v>
      </c>
      <c r="BP26" s="650"/>
      <c r="BQ26" s="650"/>
      <c r="BR26" s="650"/>
      <c r="BS26" s="656" t="s">
        <v>126</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1094512</v>
      </c>
      <c r="CS26" s="648"/>
      <c r="CT26" s="648"/>
      <c r="CU26" s="648"/>
      <c r="CV26" s="648"/>
      <c r="CW26" s="648"/>
      <c r="CX26" s="648"/>
      <c r="CY26" s="649"/>
      <c r="CZ26" s="652">
        <v>7.3</v>
      </c>
      <c r="DA26" s="681"/>
      <c r="DB26" s="681"/>
      <c r="DC26" s="685"/>
      <c r="DD26" s="656">
        <v>941207</v>
      </c>
      <c r="DE26" s="648"/>
      <c r="DF26" s="648"/>
      <c r="DG26" s="648"/>
      <c r="DH26" s="648"/>
      <c r="DI26" s="648"/>
      <c r="DJ26" s="648"/>
      <c r="DK26" s="649"/>
      <c r="DL26" s="656" t="s">
        <v>243</v>
      </c>
      <c r="DM26" s="648"/>
      <c r="DN26" s="648"/>
      <c r="DO26" s="648"/>
      <c r="DP26" s="648"/>
      <c r="DQ26" s="648"/>
      <c r="DR26" s="648"/>
      <c r="DS26" s="648"/>
      <c r="DT26" s="648"/>
      <c r="DU26" s="648"/>
      <c r="DV26" s="649"/>
      <c r="DW26" s="652" t="s">
        <v>243</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3074</v>
      </c>
      <c r="S27" s="648"/>
      <c r="T27" s="648"/>
      <c r="U27" s="648"/>
      <c r="V27" s="648"/>
      <c r="W27" s="648"/>
      <c r="X27" s="648"/>
      <c r="Y27" s="649"/>
      <c r="Z27" s="650">
        <v>0</v>
      </c>
      <c r="AA27" s="650"/>
      <c r="AB27" s="650"/>
      <c r="AC27" s="650"/>
      <c r="AD27" s="651">
        <v>3074</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4386525</v>
      </c>
      <c r="BH27" s="648"/>
      <c r="BI27" s="648"/>
      <c r="BJ27" s="648"/>
      <c r="BK27" s="648"/>
      <c r="BL27" s="648"/>
      <c r="BM27" s="648"/>
      <c r="BN27" s="649"/>
      <c r="BO27" s="650">
        <v>100</v>
      </c>
      <c r="BP27" s="650"/>
      <c r="BQ27" s="650"/>
      <c r="BR27" s="650"/>
      <c r="BS27" s="656">
        <v>59779</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2122209</v>
      </c>
      <c r="CS27" s="683"/>
      <c r="CT27" s="683"/>
      <c r="CU27" s="683"/>
      <c r="CV27" s="683"/>
      <c r="CW27" s="683"/>
      <c r="CX27" s="683"/>
      <c r="CY27" s="684"/>
      <c r="CZ27" s="652">
        <v>14.1</v>
      </c>
      <c r="DA27" s="681"/>
      <c r="DB27" s="681"/>
      <c r="DC27" s="685"/>
      <c r="DD27" s="656">
        <v>615671</v>
      </c>
      <c r="DE27" s="683"/>
      <c r="DF27" s="683"/>
      <c r="DG27" s="683"/>
      <c r="DH27" s="683"/>
      <c r="DI27" s="683"/>
      <c r="DJ27" s="683"/>
      <c r="DK27" s="684"/>
      <c r="DL27" s="656">
        <v>612251</v>
      </c>
      <c r="DM27" s="683"/>
      <c r="DN27" s="683"/>
      <c r="DO27" s="683"/>
      <c r="DP27" s="683"/>
      <c r="DQ27" s="683"/>
      <c r="DR27" s="683"/>
      <c r="DS27" s="683"/>
      <c r="DT27" s="683"/>
      <c r="DU27" s="683"/>
      <c r="DV27" s="684"/>
      <c r="DW27" s="652">
        <v>8.8000000000000007</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27651</v>
      </c>
      <c r="S28" s="648"/>
      <c r="T28" s="648"/>
      <c r="U28" s="648"/>
      <c r="V28" s="648"/>
      <c r="W28" s="648"/>
      <c r="X28" s="648"/>
      <c r="Y28" s="649"/>
      <c r="Z28" s="650">
        <v>0.2</v>
      </c>
      <c r="AA28" s="650"/>
      <c r="AB28" s="650"/>
      <c r="AC28" s="650"/>
      <c r="AD28" s="651" t="s">
        <v>243</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1052139</v>
      </c>
      <c r="CS28" s="648"/>
      <c r="CT28" s="648"/>
      <c r="CU28" s="648"/>
      <c r="CV28" s="648"/>
      <c r="CW28" s="648"/>
      <c r="CX28" s="648"/>
      <c r="CY28" s="649"/>
      <c r="CZ28" s="652">
        <v>7</v>
      </c>
      <c r="DA28" s="681"/>
      <c r="DB28" s="681"/>
      <c r="DC28" s="685"/>
      <c r="DD28" s="656">
        <v>1052139</v>
      </c>
      <c r="DE28" s="648"/>
      <c r="DF28" s="648"/>
      <c r="DG28" s="648"/>
      <c r="DH28" s="648"/>
      <c r="DI28" s="648"/>
      <c r="DJ28" s="648"/>
      <c r="DK28" s="649"/>
      <c r="DL28" s="656">
        <v>1052139</v>
      </c>
      <c r="DM28" s="648"/>
      <c r="DN28" s="648"/>
      <c r="DO28" s="648"/>
      <c r="DP28" s="648"/>
      <c r="DQ28" s="648"/>
      <c r="DR28" s="648"/>
      <c r="DS28" s="648"/>
      <c r="DT28" s="648"/>
      <c r="DU28" s="648"/>
      <c r="DV28" s="649"/>
      <c r="DW28" s="652">
        <v>15.1</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88903</v>
      </c>
      <c r="S29" s="648"/>
      <c r="T29" s="648"/>
      <c r="U29" s="648"/>
      <c r="V29" s="648"/>
      <c r="W29" s="648"/>
      <c r="X29" s="648"/>
      <c r="Y29" s="649"/>
      <c r="Z29" s="650">
        <v>0.6</v>
      </c>
      <c r="AA29" s="650"/>
      <c r="AB29" s="650"/>
      <c r="AC29" s="650"/>
      <c r="AD29" s="651">
        <v>5163</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1052008</v>
      </c>
      <c r="CS29" s="683"/>
      <c r="CT29" s="683"/>
      <c r="CU29" s="683"/>
      <c r="CV29" s="683"/>
      <c r="CW29" s="683"/>
      <c r="CX29" s="683"/>
      <c r="CY29" s="684"/>
      <c r="CZ29" s="652">
        <v>7</v>
      </c>
      <c r="DA29" s="681"/>
      <c r="DB29" s="681"/>
      <c r="DC29" s="685"/>
      <c r="DD29" s="656">
        <v>1052008</v>
      </c>
      <c r="DE29" s="683"/>
      <c r="DF29" s="683"/>
      <c r="DG29" s="683"/>
      <c r="DH29" s="683"/>
      <c r="DI29" s="683"/>
      <c r="DJ29" s="683"/>
      <c r="DK29" s="684"/>
      <c r="DL29" s="656">
        <v>1052008</v>
      </c>
      <c r="DM29" s="683"/>
      <c r="DN29" s="683"/>
      <c r="DO29" s="683"/>
      <c r="DP29" s="683"/>
      <c r="DQ29" s="683"/>
      <c r="DR29" s="683"/>
      <c r="DS29" s="683"/>
      <c r="DT29" s="683"/>
      <c r="DU29" s="683"/>
      <c r="DV29" s="684"/>
      <c r="DW29" s="652">
        <v>15.1</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48557</v>
      </c>
      <c r="S30" s="648"/>
      <c r="T30" s="648"/>
      <c r="U30" s="648"/>
      <c r="V30" s="648"/>
      <c r="W30" s="648"/>
      <c r="X30" s="648"/>
      <c r="Y30" s="649"/>
      <c r="Z30" s="650">
        <v>0.3</v>
      </c>
      <c r="AA30" s="650"/>
      <c r="AB30" s="650"/>
      <c r="AC30" s="650"/>
      <c r="AD30" s="651" t="s">
        <v>243</v>
      </c>
      <c r="AE30" s="651"/>
      <c r="AF30" s="651"/>
      <c r="AG30" s="651"/>
      <c r="AH30" s="651"/>
      <c r="AI30" s="651"/>
      <c r="AJ30" s="651"/>
      <c r="AK30" s="651"/>
      <c r="AL30" s="652" t="s">
        <v>243</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986270</v>
      </c>
      <c r="CS30" s="648"/>
      <c r="CT30" s="648"/>
      <c r="CU30" s="648"/>
      <c r="CV30" s="648"/>
      <c r="CW30" s="648"/>
      <c r="CX30" s="648"/>
      <c r="CY30" s="649"/>
      <c r="CZ30" s="652">
        <v>6.5</v>
      </c>
      <c r="DA30" s="681"/>
      <c r="DB30" s="681"/>
      <c r="DC30" s="685"/>
      <c r="DD30" s="656">
        <v>986270</v>
      </c>
      <c r="DE30" s="648"/>
      <c r="DF30" s="648"/>
      <c r="DG30" s="648"/>
      <c r="DH30" s="648"/>
      <c r="DI30" s="648"/>
      <c r="DJ30" s="648"/>
      <c r="DK30" s="649"/>
      <c r="DL30" s="656">
        <v>986270</v>
      </c>
      <c r="DM30" s="648"/>
      <c r="DN30" s="648"/>
      <c r="DO30" s="648"/>
      <c r="DP30" s="648"/>
      <c r="DQ30" s="648"/>
      <c r="DR30" s="648"/>
      <c r="DS30" s="648"/>
      <c r="DT30" s="648"/>
      <c r="DU30" s="648"/>
      <c r="DV30" s="649"/>
      <c r="DW30" s="652">
        <v>14.2</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5038661</v>
      </c>
      <c r="S31" s="648"/>
      <c r="T31" s="648"/>
      <c r="U31" s="648"/>
      <c r="V31" s="648"/>
      <c r="W31" s="648"/>
      <c r="X31" s="648"/>
      <c r="Y31" s="649"/>
      <c r="Z31" s="650">
        <v>32.5</v>
      </c>
      <c r="AA31" s="650"/>
      <c r="AB31" s="650"/>
      <c r="AC31" s="650"/>
      <c r="AD31" s="651" t="s">
        <v>243</v>
      </c>
      <c r="AE31" s="651"/>
      <c r="AF31" s="651"/>
      <c r="AG31" s="651"/>
      <c r="AH31" s="651"/>
      <c r="AI31" s="651"/>
      <c r="AJ31" s="651"/>
      <c r="AK31" s="651"/>
      <c r="AL31" s="652" t="s">
        <v>126</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15">
        <v>99.5</v>
      </c>
      <c r="BH31" s="702"/>
      <c r="BI31" s="702"/>
      <c r="BJ31" s="702"/>
      <c r="BK31" s="702"/>
      <c r="BL31" s="702"/>
      <c r="BM31" s="642">
        <v>99</v>
      </c>
      <c r="BN31" s="702"/>
      <c r="BO31" s="702"/>
      <c r="BP31" s="702"/>
      <c r="BQ31" s="703"/>
      <c r="BR31" s="715">
        <v>99.6</v>
      </c>
      <c r="BS31" s="702"/>
      <c r="BT31" s="702"/>
      <c r="BU31" s="702"/>
      <c r="BV31" s="702"/>
      <c r="BW31" s="702"/>
      <c r="BX31" s="642">
        <v>99.2</v>
      </c>
      <c r="BY31" s="702"/>
      <c r="BZ31" s="702"/>
      <c r="CA31" s="702"/>
      <c r="CB31" s="703"/>
      <c r="CD31" s="689"/>
      <c r="CE31" s="690"/>
      <c r="CF31" s="662" t="s">
        <v>312</v>
      </c>
      <c r="CG31" s="663"/>
      <c r="CH31" s="663"/>
      <c r="CI31" s="663"/>
      <c r="CJ31" s="663"/>
      <c r="CK31" s="663"/>
      <c r="CL31" s="663"/>
      <c r="CM31" s="663"/>
      <c r="CN31" s="663"/>
      <c r="CO31" s="663"/>
      <c r="CP31" s="663"/>
      <c r="CQ31" s="664"/>
      <c r="CR31" s="647">
        <v>65738</v>
      </c>
      <c r="CS31" s="683"/>
      <c r="CT31" s="683"/>
      <c r="CU31" s="683"/>
      <c r="CV31" s="683"/>
      <c r="CW31" s="683"/>
      <c r="CX31" s="683"/>
      <c r="CY31" s="684"/>
      <c r="CZ31" s="652">
        <v>0.4</v>
      </c>
      <c r="DA31" s="681"/>
      <c r="DB31" s="681"/>
      <c r="DC31" s="685"/>
      <c r="DD31" s="656">
        <v>65738</v>
      </c>
      <c r="DE31" s="683"/>
      <c r="DF31" s="683"/>
      <c r="DG31" s="683"/>
      <c r="DH31" s="683"/>
      <c r="DI31" s="683"/>
      <c r="DJ31" s="683"/>
      <c r="DK31" s="684"/>
      <c r="DL31" s="656">
        <v>65738</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t="s">
        <v>126</v>
      </c>
      <c r="S32" s="648"/>
      <c r="T32" s="648"/>
      <c r="U32" s="648"/>
      <c r="V32" s="648"/>
      <c r="W32" s="648"/>
      <c r="X32" s="648"/>
      <c r="Y32" s="649"/>
      <c r="Z32" s="650" t="s">
        <v>126</v>
      </c>
      <c r="AA32" s="650"/>
      <c r="AB32" s="650"/>
      <c r="AC32" s="650"/>
      <c r="AD32" s="651" t="s">
        <v>126</v>
      </c>
      <c r="AE32" s="651"/>
      <c r="AF32" s="651"/>
      <c r="AG32" s="651"/>
      <c r="AH32" s="651"/>
      <c r="AI32" s="651"/>
      <c r="AJ32" s="651"/>
      <c r="AK32" s="651"/>
      <c r="AL32" s="652" t="s">
        <v>243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99.2</v>
      </c>
      <c r="BH32" s="683"/>
      <c r="BI32" s="683"/>
      <c r="BJ32" s="683"/>
      <c r="BK32" s="683"/>
      <c r="BL32" s="683"/>
      <c r="BM32" s="653">
        <v>98.2</v>
      </c>
      <c r="BN32" s="713"/>
      <c r="BO32" s="713"/>
      <c r="BP32" s="713"/>
      <c r="BQ32" s="714"/>
      <c r="BR32" s="716">
        <v>99.3</v>
      </c>
      <c r="BS32" s="683"/>
      <c r="BT32" s="683"/>
      <c r="BU32" s="683"/>
      <c r="BV32" s="683"/>
      <c r="BW32" s="683"/>
      <c r="BX32" s="653">
        <v>98.6</v>
      </c>
      <c r="BY32" s="713"/>
      <c r="BZ32" s="713"/>
      <c r="CA32" s="713"/>
      <c r="CB32" s="714"/>
      <c r="CD32" s="691"/>
      <c r="CE32" s="692"/>
      <c r="CF32" s="662" t="s">
        <v>316</v>
      </c>
      <c r="CG32" s="663"/>
      <c r="CH32" s="663"/>
      <c r="CI32" s="663"/>
      <c r="CJ32" s="663"/>
      <c r="CK32" s="663"/>
      <c r="CL32" s="663"/>
      <c r="CM32" s="663"/>
      <c r="CN32" s="663"/>
      <c r="CO32" s="663"/>
      <c r="CP32" s="663"/>
      <c r="CQ32" s="664"/>
      <c r="CR32" s="647">
        <v>131</v>
      </c>
      <c r="CS32" s="648"/>
      <c r="CT32" s="648"/>
      <c r="CU32" s="648"/>
      <c r="CV32" s="648"/>
      <c r="CW32" s="648"/>
      <c r="CX32" s="648"/>
      <c r="CY32" s="649"/>
      <c r="CZ32" s="652">
        <v>0</v>
      </c>
      <c r="DA32" s="681"/>
      <c r="DB32" s="681"/>
      <c r="DC32" s="685"/>
      <c r="DD32" s="656">
        <v>131</v>
      </c>
      <c r="DE32" s="648"/>
      <c r="DF32" s="648"/>
      <c r="DG32" s="648"/>
      <c r="DH32" s="648"/>
      <c r="DI32" s="648"/>
      <c r="DJ32" s="648"/>
      <c r="DK32" s="649"/>
      <c r="DL32" s="656">
        <v>131</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844352</v>
      </c>
      <c r="S33" s="648"/>
      <c r="T33" s="648"/>
      <c r="U33" s="648"/>
      <c r="V33" s="648"/>
      <c r="W33" s="648"/>
      <c r="X33" s="648"/>
      <c r="Y33" s="649"/>
      <c r="Z33" s="650">
        <v>5.4</v>
      </c>
      <c r="AA33" s="650"/>
      <c r="AB33" s="650"/>
      <c r="AC33" s="650"/>
      <c r="AD33" s="651" t="s">
        <v>243</v>
      </c>
      <c r="AE33" s="651"/>
      <c r="AF33" s="651"/>
      <c r="AG33" s="651"/>
      <c r="AH33" s="651"/>
      <c r="AI33" s="651"/>
      <c r="AJ33" s="651"/>
      <c r="AK33" s="651"/>
      <c r="AL33" s="652" t="s">
        <v>136</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99.7</v>
      </c>
      <c r="BH33" s="718"/>
      <c r="BI33" s="718"/>
      <c r="BJ33" s="718"/>
      <c r="BK33" s="718"/>
      <c r="BL33" s="718"/>
      <c r="BM33" s="719">
        <v>99.4</v>
      </c>
      <c r="BN33" s="718"/>
      <c r="BO33" s="718"/>
      <c r="BP33" s="718"/>
      <c r="BQ33" s="720"/>
      <c r="BR33" s="717">
        <v>99.8</v>
      </c>
      <c r="BS33" s="718"/>
      <c r="BT33" s="718"/>
      <c r="BU33" s="718"/>
      <c r="BV33" s="718"/>
      <c r="BW33" s="718"/>
      <c r="BX33" s="719">
        <v>99.6</v>
      </c>
      <c r="BY33" s="718"/>
      <c r="BZ33" s="718"/>
      <c r="CA33" s="718"/>
      <c r="CB33" s="720"/>
      <c r="CD33" s="662" t="s">
        <v>319</v>
      </c>
      <c r="CE33" s="663"/>
      <c r="CF33" s="663"/>
      <c r="CG33" s="663"/>
      <c r="CH33" s="663"/>
      <c r="CI33" s="663"/>
      <c r="CJ33" s="663"/>
      <c r="CK33" s="663"/>
      <c r="CL33" s="663"/>
      <c r="CM33" s="663"/>
      <c r="CN33" s="663"/>
      <c r="CO33" s="663"/>
      <c r="CP33" s="663"/>
      <c r="CQ33" s="664"/>
      <c r="CR33" s="647">
        <v>7769280</v>
      </c>
      <c r="CS33" s="683"/>
      <c r="CT33" s="683"/>
      <c r="CU33" s="683"/>
      <c r="CV33" s="683"/>
      <c r="CW33" s="683"/>
      <c r="CX33" s="683"/>
      <c r="CY33" s="684"/>
      <c r="CZ33" s="652">
        <v>51.5</v>
      </c>
      <c r="DA33" s="681"/>
      <c r="DB33" s="681"/>
      <c r="DC33" s="685"/>
      <c r="DD33" s="656">
        <v>4125392</v>
      </c>
      <c r="DE33" s="683"/>
      <c r="DF33" s="683"/>
      <c r="DG33" s="683"/>
      <c r="DH33" s="683"/>
      <c r="DI33" s="683"/>
      <c r="DJ33" s="683"/>
      <c r="DK33" s="684"/>
      <c r="DL33" s="656">
        <v>2999214</v>
      </c>
      <c r="DM33" s="683"/>
      <c r="DN33" s="683"/>
      <c r="DO33" s="683"/>
      <c r="DP33" s="683"/>
      <c r="DQ33" s="683"/>
      <c r="DR33" s="683"/>
      <c r="DS33" s="683"/>
      <c r="DT33" s="683"/>
      <c r="DU33" s="683"/>
      <c r="DV33" s="684"/>
      <c r="DW33" s="652">
        <v>43.1</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12946</v>
      </c>
      <c r="S34" s="648"/>
      <c r="T34" s="648"/>
      <c r="U34" s="648"/>
      <c r="V34" s="648"/>
      <c r="W34" s="648"/>
      <c r="X34" s="648"/>
      <c r="Y34" s="649"/>
      <c r="Z34" s="650">
        <v>0.1</v>
      </c>
      <c r="AA34" s="650"/>
      <c r="AB34" s="650"/>
      <c r="AC34" s="650"/>
      <c r="AD34" s="651">
        <v>3399</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1598784</v>
      </c>
      <c r="CS34" s="648"/>
      <c r="CT34" s="648"/>
      <c r="CU34" s="648"/>
      <c r="CV34" s="648"/>
      <c r="CW34" s="648"/>
      <c r="CX34" s="648"/>
      <c r="CY34" s="649"/>
      <c r="CZ34" s="652">
        <v>10.6</v>
      </c>
      <c r="DA34" s="681"/>
      <c r="DB34" s="681"/>
      <c r="DC34" s="685"/>
      <c r="DD34" s="656">
        <v>1381093</v>
      </c>
      <c r="DE34" s="648"/>
      <c r="DF34" s="648"/>
      <c r="DG34" s="648"/>
      <c r="DH34" s="648"/>
      <c r="DI34" s="648"/>
      <c r="DJ34" s="648"/>
      <c r="DK34" s="649"/>
      <c r="DL34" s="656">
        <v>1034298</v>
      </c>
      <c r="DM34" s="648"/>
      <c r="DN34" s="648"/>
      <c r="DO34" s="648"/>
      <c r="DP34" s="648"/>
      <c r="DQ34" s="648"/>
      <c r="DR34" s="648"/>
      <c r="DS34" s="648"/>
      <c r="DT34" s="648"/>
      <c r="DU34" s="648"/>
      <c r="DV34" s="649"/>
      <c r="DW34" s="652">
        <v>14.8</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20921</v>
      </c>
      <c r="S35" s="648"/>
      <c r="T35" s="648"/>
      <c r="U35" s="648"/>
      <c r="V35" s="648"/>
      <c r="W35" s="648"/>
      <c r="X35" s="648"/>
      <c r="Y35" s="649"/>
      <c r="Z35" s="650">
        <v>0.1</v>
      </c>
      <c r="AA35" s="650"/>
      <c r="AB35" s="650"/>
      <c r="AC35" s="650"/>
      <c r="AD35" s="651" t="s">
        <v>136</v>
      </c>
      <c r="AE35" s="651"/>
      <c r="AF35" s="651"/>
      <c r="AG35" s="651"/>
      <c r="AH35" s="651"/>
      <c r="AI35" s="651"/>
      <c r="AJ35" s="651"/>
      <c r="AK35" s="651"/>
      <c r="AL35" s="652" t="s">
        <v>136</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89635</v>
      </c>
      <c r="CS35" s="683"/>
      <c r="CT35" s="683"/>
      <c r="CU35" s="683"/>
      <c r="CV35" s="683"/>
      <c r="CW35" s="683"/>
      <c r="CX35" s="683"/>
      <c r="CY35" s="684"/>
      <c r="CZ35" s="652">
        <v>0.6</v>
      </c>
      <c r="DA35" s="681"/>
      <c r="DB35" s="681"/>
      <c r="DC35" s="685"/>
      <c r="DD35" s="656">
        <v>85372</v>
      </c>
      <c r="DE35" s="683"/>
      <c r="DF35" s="683"/>
      <c r="DG35" s="683"/>
      <c r="DH35" s="683"/>
      <c r="DI35" s="683"/>
      <c r="DJ35" s="683"/>
      <c r="DK35" s="684"/>
      <c r="DL35" s="656">
        <v>56797</v>
      </c>
      <c r="DM35" s="683"/>
      <c r="DN35" s="683"/>
      <c r="DO35" s="683"/>
      <c r="DP35" s="683"/>
      <c r="DQ35" s="683"/>
      <c r="DR35" s="683"/>
      <c r="DS35" s="683"/>
      <c r="DT35" s="683"/>
      <c r="DU35" s="683"/>
      <c r="DV35" s="684"/>
      <c r="DW35" s="652">
        <v>0.8</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283641</v>
      </c>
      <c r="S36" s="648"/>
      <c r="T36" s="648"/>
      <c r="U36" s="648"/>
      <c r="V36" s="648"/>
      <c r="W36" s="648"/>
      <c r="X36" s="648"/>
      <c r="Y36" s="649"/>
      <c r="Z36" s="650">
        <v>1.8</v>
      </c>
      <c r="AA36" s="650"/>
      <c r="AB36" s="650"/>
      <c r="AC36" s="650"/>
      <c r="AD36" s="651" t="s">
        <v>126</v>
      </c>
      <c r="AE36" s="651"/>
      <c r="AF36" s="651"/>
      <c r="AG36" s="651"/>
      <c r="AH36" s="651"/>
      <c r="AI36" s="651"/>
      <c r="AJ36" s="651"/>
      <c r="AK36" s="651"/>
      <c r="AL36" s="652" t="s">
        <v>243</v>
      </c>
      <c r="AM36" s="653"/>
      <c r="AN36" s="653"/>
      <c r="AO36" s="654"/>
      <c r="AP36" s="235"/>
      <c r="AQ36" s="721" t="s">
        <v>327</v>
      </c>
      <c r="AR36" s="722"/>
      <c r="AS36" s="722"/>
      <c r="AT36" s="722"/>
      <c r="AU36" s="722"/>
      <c r="AV36" s="722"/>
      <c r="AW36" s="722"/>
      <c r="AX36" s="722"/>
      <c r="AY36" s="723"/>
      <c r="AZ36" s="636">
        <v>1542223</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169316</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4683330</v>
      </c>
      <c r="CS36" s="648"/>
      <c r="CT36" s="648"/>
      <c r="CU36" s="648"/>
      <c r="CV36" s="648"/>
      <c r="CW36" s="648"/>
      <c r="CX36" s="648"/>
      <c r="CY36" s="649"/>
      <c r="CZ36" s="652">
        <v>31.1</v>
      </c>
      <c r="DA36" s="681"/>
      <c r="DB36" s="681"/>
      <c r="DC36" s="685"/>
      <c r="DD36" s="656">
        <v>1488263</v>
      </c>
      <c r="DE36" s="648"/>
      <c r="DF36" s="648"/>
      <c r="DG36" s="648"/>
      <c r="DH36" s="648"/>
      <c r="DI36" s="648"/>
      <c r="DJ36" s="648"/>
      <c r="DK36" s="649"/>
      <c r="DL36" s="656">
        <v>990866</v>
      </c>
      <c r="DM36" s="648"/>
      <c r="DN36" s="648"/>
      <c r="DO36" s="648"/>
      <c r="DP36" s="648"/>
      <c r="DQ36" s="648"/>
      <c r="DR36" s="648"/>
      <c r="DS36" s="648"/>
      <c r="DT36" s="648"/>
      <c r="DU36" s="648"/>
      <c r="DV36" s="649"/>
      <c r="DW36" s="652">
        <v>14.2</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351074</v>
      </c>
      <c r="S37" s="648"/>
      <c r="T37" s="648"/>
      <c r="U37" s="648"/>
      <c r="V37" s="648"/>
      <c r="W37" s="648"/>
      <c r="X37" s="648"/>
      <c r="Y37" s="649"/>
      <c r="Z37" s="650">
        <v>2.2999999999999998</v>
      </c>
      <c r="AA37" s="650"/>
      <c r="AB37" s="650"/>
      <c r="AC37" s="650"/>
      <c r="AD37" s="651" t="s">
        <v>243</v>
      </c>
      <c r="AE37" s="651"/>
      <c r="AF37" s="651"/>
      <c r="AG37" s="651"/>
      <c r="AH37" s="651"/>
      <c r="AI37" s="651"/>
      <c r="AJ37" s="651"/>
      <c r="AK37" s="651"/>
      <c r="AL37" s="652" t="s">
        <v>126</v>
      </c>
      <c r="AM37" s="653"/>
      <c r="AN37" s="653"/>
      <c r="AO37" s="654"/>
      <c r="AQ37" s="725" t="s">
        <v>331</v>
      </c>
      <c r="AR37" s="726"/>
      <c r="AS37" s="726"/>
      <c r="AT37" s="726"/>
      <c r="AU37" s="726"/>
      <c r="AV37" s="726"/>
      <c r="AW37" s="726"/>
      <c r="AX37" s="726"/>
      <c r="AY37" s="727"/>
      <c r="AZ37" s="647">
        <v>326958</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125637</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837982</v>
      </c>
      <c r="CS37" s="683"/>
      <c r="CT37" s="683"/>
      <c r="CU37" s="683"/>
      <c r="CV37" s="683"/>
      <c r="CW37" s="683"/>
      <c r="CX37" s="683"/>
      <c r="CY37" s="684"/>
      <c r="CZ37" s="652">
        <v>5.6</v>
      </c>
      <c r="DA37" s="681"/>
      <c r="DB37" s="681"/>
      <c r="DC37" s="685"/>
      <c r="DD37" s="656">
        <v>828727</v>
      </c>
      <c r="DE37" s="683"/>
      <c r="DF37" s="683"/>
      <c r="DG37" s="683"/>
      <c r="DH37" s="683"/>
      <c r="DI37" s="683"/>
      <c r="DJ37" s="683"/>
      <c r="DK37" s="684"/>
      <c r="DL37" s="656">
        <v>791428</v>
      </c>
      <c r="DM37" s="683"/>
      <c r="DN37" s="683"/>
      <c r="DO37" s="683"/>
      <c r="DP37" s="683"/>
      <c r="DQ37" s="683"/>
      <c r="DR37" s="683"/>
      <c r="DS37" s="683"/>
      <c r="DT37" s="683"/>
      <c r="DU37" s="683"/>
      <c r="DV37" s="684"/>
      <c r="DW37" s="652">
        <v>11.4</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201139</v>
      </c>
      <c r="S38" s="648"/>
      <c r="T38" s="648"/>
      <c r="U38" s="648"/>
      <c r="V38" s="648"/>
      <c r="W38" s="648"/>
      <c r="X38" s="648"/>
      <c r="Y38" s="649"/>
      <c r="Z38" s="650">
        <v>1.3</v>
      </c>
      <c r="AA38" s="650"/>
      <c r="AB38" s="650"/>
      <c r="AC38" s="650"/>
      <c r="AD38" s="651">
        <v>28627</v>
      </c>
      <c r="AE38" s="651"/>
      <c r="AF38" s="651"/>
      <c r="AG38" s="651"/>
      <c r="AH38" s="651"/>
      <c r="AI38" s="651"/>
      <c r="AJ38" s="651"/>
      <c r="AK38" s="651"/>
      <c r="AL38" s="652">
        <v>0.4</v>
      </c>
      <c r="AM38" s="653"/>
      <c r="AN38" s="653"/>
      <c r="AO38" s="654"/>
      <c r="AQ38" s="725" t="s">
        <v>335</v>
      </c>
      <c r="AR38" s="726"/>
      <c r="AS38" s="726"/>
      <c r="AT38" s="726"/>
      <c r="AU38" s="726"/>
      <c r="AV38" s="726"/>
      <c r="AW38" s="726"/>
      <c r="AX38" s="726"/>
      <c r="AY38" s="727"/>
      <c r="AZ38" s="647">
        <v>16775</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4070</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1198490</v>
      </c>
      <c r="CS38" s="648"/>
      <c r="CT38" s="648"/>
      <c r="CU38" s="648"/>
      <c r="CV38" s="648"/>
      <c r="CW38" s="648"/>
      <c r="CX38" s="648"/>
      <c r="CY38" s="649"/>
      <c r="CZ38" s="652">
        <v>8</v>
      </c>
      <c r="DA38" s="681"/>
      <c r="DB38" s="681"/>
      <c r="DC38" s="685"/>
      <c r="DD38" s="656">
        <v>986466</v>
      </c>
      <c r="DE38" s="648"/>
      <c r="DF38" s="648"/>
      <c r="DG38" s="648"/>
      <c r="DH38" s="648"/>
      <c r="DI38" s="648"/>
      <c r="DJ38" s="648"/>
      <c r="DK38" s="649"/>
      <c r="DL38" s="656">
        <v>917253</v>
      </c>
      <c r="DM38" s="648"/>
      <c r="DN38" s="648"/>
      <c r="DO38" s="648"/>
      <c r="DP38" s="648"/>
      <c r="DQ38" s="648"/>
      <c r="DR38" s="648"/>
      <c r="DS38" s="648"/>
      <c r="DT38" s="648"/>
      <c r="DU38" s="648"/>
      <c r="DV38" s="649"/>
      <c r="DW38" s="652">
        <v>13.2</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1919396</v>
      </c>
      <c r="S39" s="648"/>
      <c r="T39" s="648"/>
      <c r="U39" s="648"/>
      <c r="V39" s="648"/>
      <c r="W39" s="648"/>
      <c r="X39" s="648"/>
      <c r="Y39" s="649"/>
      <c r="Z39" s="650">
        <v>12.4</v>
      </c>
      <c r="AA39" s="650"/>
      <c r="AB39" s="650"/>
      <c r="AC39" s="650"/>
      <c r="AD39" s="651" t="s">
        <v>243</v>
      </c>
      <c r="AE39" s="651"/>
      <c r="AF39" s="651"/>
      <c r="AG39" s="651"/>
      <c r="AH39" s="651"/>
      <c r="AI39" s="651"/>
      <c r="AJ39" s="651"/>
      <c r="AK39" s="651"/>
      <c r="AL39" s="652" t="s">
        <v>136</v>
      </c>
      <c r="AM39" s="653"/>
      <c r="AN39" s="653"/>
      <c r="AO39" s="654"/>
      <c r="AQ39" s="725" t="s">
        <v>339</v>
      </c>
      <c r="AR39" s="726"/>
      <c r="AS39" s="726"/>
      <c r="AT39" s="726"/>
      <c r="AU39" s="726"/>
      <c r="AV39" s="726"/>
      <c r="AW39" s="726"/>
      <c r="AX39" s="726"/>
      <c r="AY39" s="727"/>
      <c r="AZ39" s="647" t="s">
        <v>126</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6354</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185241</v>
      </c>
      <c r="CS39" s="683"/>
      <c r="CT39" s="683"/>
      <c r="CU39" s="683"/>
      <c r="CV39" s="683"/>
      <c r="CW39" s="683"/>
      <c r="CX39" s="683"/>
      <c r="CY39" s="684"/>
      <c r="CZ39" s="652">
        <v>1.2</v>
      </c>
      <c r="DA39" s="681"/>
      <c r="DB39" s="681"/>
      <c r="DC39" s="685"/>
      <c r="DD39" s="656">
        <v>184198</v>
      </c>
      <c r="DE39" s="683"/>
      <c r="DF39" s="683"/>
      <c r="DG39" s="683"/>
      <c r="DH39" s="683"/>
      <c r="DI39" s="683"/>
      <c r="DJ39" s="683"/>
      <c r="DK39" s="684"/>
      <c r="DL39" s="656" t="s">
        <v>136</v>
      </c>
      <c r="DM39" s="683"/>
      <c r="DN39" s="683"/>
      <c r="DO39" s="683"/>
      <c r="DP39" s="683"/>
      <c r="DQ39" s="683"/>
      <c r="DR39" s="683"/>
      <c r="DS39" s="683"/>
      <c r="DT39" s="683"/>
      <c r="DU39" s="683"/>
      <c r="DV39" s="684"/>
      <c r="DW39" s="652" t="s">
        <v>243</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243</v>
      </c>
      <c r="S40" s="648"/>
      <c r="T40" s="648"/>
      <c r="U40" s="648"/>
      <c r="V40" s="648"/>
      <c r="W40" s="648"/>
      <c r="X40" s="648"/>
      <c r="Y40" s="649"/>
      <c r="Z40" s="650" t="s">
        <v>126</v>
      </c>
      <c r="AA40" s="650"/>
      <c r="AB40" s="650"/>
      <c r="AC40" s="650"/>
      <c r="AD40" s="651" t="s">
        <v>126</v>
      </c>
      <c r="AE40" s="651"/>
      <c r="AF40" s="651"/>
      <c r="AG40" s="651"/>
      <c r="AH40" s="651"/>
      <c r="AI40" s="651"/>
      <c r="AJ40" s="651"/>
      <c r="AK40" s="651"/>
      <c r="AL40" s="652" t="s">
        <v>243</v>
      </c>
      <c r="AM40" s="653"/>
      <c r="AN40" s="653"/>
      <c r="AO40" s="654"/>
      <c r="AQ40" s="725" t="s">
        <v>343</v>
      </c>
      <c r="AR40" s="726"/>
      <c r="AS40" s="726"/>
      <c r="AT40" s="726"/>
      <c r="AU40" s="726"/>
      <c r="AV40" s="726"/>
      <c r="AW40" s="726"/>
      <c r="AX40" s="726"/>
      <c r="AY40" s="727"/>
      <c r="AZ40" s="647" t="s">
        <v>136</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81</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13800</v>
      </c>
      <c r="CS40" s="648"/>
      <c r="CT40" s="648"/>
      <c r="CU40" s="648"/>
      <c r="CV40" s="648"/>
      <c r="CW40" s="648"/>
      <c r="CX40" s="648"/>
      <c r="CY40" s="649"/>
      <c r="CZ40" s="652">
        <v>0.1</v>
      </c>
      <c r="DA40" s="681"/>
      <c r="DB40" s="681"/>
      <c r="DC40" s="685"/>
      <c r="DD40" s="656" t="s">
        <v>243</v>
      </c>
      <c r="DE40" s="648"/>
      <c r="DF40" s="648"/>
      <c r="DG40" s="648"/>
      <c r="DH40" s="648"/>
      <c r="DI40" s="648"/>
      <c r="DJ40" s="648"/>
      <c r="DK40" s="649"/>
      <c r="DL40" s="656" t="s">
        <v>243</v>
      </c>
      <c r="DM40" s="648"/>
      <c r="DN40" s="648"/>
      <c r="DO40" s="648"/>
      <c r="DP40" s="648"/>
      <c r="DQ40" s="648"/>
      <c r="DR40" s="648"/>
      <c r="DS40" s="648"/>
      <c r="DT40" s="648"/>
      <c r="DU40" s="648"/>
      <c r="DV40" s="649"/>
      <c r="DW40" s="652" t="s">
        <v>126</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136</v>
      </c>
      <c r="S41" s="648"/>
      <c r="T41" s="648"/>
      <c r="U41" s="648"/>
      <c r="V41" s="648"/>
      <c r="W41" s="648"/>
      <c r="X41" s="648"/>
      <c r="Y41" s="649"/>
      <c r="Z41" s="650" t="s">
        <v>126</v>
      </c>
      <c r="AA41" s="650"/>
      <c r="AB41" s="650"/>
      <c r="AC41" s="650"/>
      <c r="AD41" s="651" t="s">
        <v>126</v>
      </c>
      <c r="AE41" s="651"/>
      <c r="AF41" s="651"/>
      <c r="AG41" s="651"/>
      <c r="AH41" s="651"/>
      <c r="AI41" s="651"/>
      <c r="AJ41" s="651"/>
      <c r="AK41" s="651"/>
      <c r="AL41" s="652" t="s">
        <v>126</v>
      </c>
      <c r="AM41" s="653"/>
      <c r="AN41" s="653"/>
      <c r="AO41" s="654"/>
      <c r="AQ41" s="725" t="s">
        <v>348</v>
      </c>
      <c r="AR41" s="726"/>
      <c r="AS41" s="726"/>
      <c r="AT41" s="726"/>
      <c r="AU41" s="726"/>
      <c r="AV41" s="726"/>
      <c r="AW41" s="726"/>
      <c r="AX41" s="726"/>
      <c r="AY41" s="727"/>
      <c r="AZ41" s="647">
        <v>254325</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t="s">
        <v>243</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243</v>
      </c>
      <c r="CS41" s="683"/>
      <c r="CT41" s="683"/>
      <c r="CU41" s="683"/>
      <c r="CV41" s="683"/>
      <c r="CW41" s="683"/>
      <c r="CX41" s="683"/>
      <c r="CY41" s="684"/>
      <c r="CZ41" s="652" t="s">
        <v>126</v>
      </c>
      <c r="DA41" s="681"/>
      <c r="DB41" s="681"/>
      <c r="DC41" s="685"/>
      <c r="DD41" s="656" t="s">
        <v>126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436896</v>
      </c>
      <c r="S42" s="648"/>
      <c r="T42" s="648"/>
      <c r="U42" s="648"/>
      <c r="V42" s="648"/>
      <c r="W42" s="648"/>
      <c r="X42" s="648"/>
      <c r="Y42" s="649"/>
      <c r="Z42" s="650">
        <v>2.8</v>
      </c>
      <c r="AA42" s="650"/>
      <c r="AB42" s="650"/>
      <c r="AC42" s="650"/>
      <c r="AD42" s="651" t="s">
        <v>136</v>
      </c>
      <c r="AE42" s="651"/>
      <c r="AF42" s="651"/>
      <c r="AG42" s="651"/>
      <c r="AH42" s="651"/>
      <c r="AI42" s="651"/>
      <c r="AJ42" s="651"/>
      <c r="AK42" s="651"/>
      <c r="AL42" s="652" t="s">
        <v>136</v>
      </c>
      <c r="AM42" s="653"/>
      <c r="AN42" s="653"/>
      <c r="AO42" s="654"/>
      <c r="AQ42" s="746" t="s">
        <v>352</v>
      </c>
      <c r="AR42" s="747"/>
      <c r="AS42" s="747"/>
      <c r="AT42" s="747"/>
      <c r="AU42" s="747"/>
      <c r="AV42" s="747"/>
      <c r="AW42" s="747"/>
      <c r="AX42" s="747"/>
      <c r="AY42" s="748"/>
      <c r="AZ42" s="738">
        <v>944165</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378</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2251119</v>
      </c>
      <c r="CS42" s="648"/>
      <c r="CT42" s="648"/>
      <c r="CU42" s="648"/>
      <c r="CV42" s="648"/>
      <c r="CW42" s="648"/>
      <c r="CX42" s="648"/>
      <c r="CY42" s="649"/>
      <c r="CZ42" s="652">
        <v>14.9</v>
      </c>
      <c r="DA42" s="653"/>
      <c r="DB42" s="653"/>
      <c r="DC42" s="665"/>
      <c r="DD42" s="656">
        <v>398474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15510511</v>
      </c>
      <c r="S43" s="739"/>
      <c r="T43" s="739"/>
      <c r="U43" s="739"/>
      <c r="V43" s="739"/>
      <c r="W43" s="739"/>
      <c r="X43" s="739"/>
      <c r="Y43" s="740"/>
      <c r="Z43" s="741">
        <v>100</v>
      </c>
      <c r="AA43" s="741"/>
      <c r="AB43" s="741"/>
      <c r="AC43" s="741"/>
      <c r="AD43" s="742">
        <v>6529743</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45573</v>
      </c>
      <c r="CS43" s="683"/>
      <c r="CT43" s="683"/>
      <c r="CU43" s="683"/>
      <c r="CV43" s="683"/>
      <c r="CW43" s="683"/>
      <c r="CX43" s="683"/>
      <c r="CY43" s="684"/>
      <c r="CZ43" s="652">
        <v>0.3</v>
      </c>
      <c r="DA43" s="681"/>
      <c r="DB43" s="681"/>
      <c r="DC43" s="685"/>
      <c r="DD43" s="656">
        <v>45573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2251119</v>
      </c>
      <c r="CS44" s="648"/>
      <c r="CT44" s="648"/>
      <c r="CU44" s="648"/>
      <c r="CV44" s="648"/>
      <c r="CW44" s="648"/>
      <c r="CX44" s="648"/>
      <c r="CY44" s="649"/>
      <c r="CZ44" s="652">
        <v>14.9</v>
      </c>
      <c r="DA44" s="653"/>
      <c r="DB44" s="653"/>
      <c r="DC44" s="665"/>
      <c r="DD44" s="656">
        <v>398474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928732</v>
      </c>
      <c r="CS45" s="683"/>
      <c r="CT45" s="683"/>
      <c r="CU45" s="683"/>
      <c r="CV45" s="683"/>
      <c r="CW45" s="683"/>
      <c r="CX45" s="683"/>
      <c r="CY45" s="684"/>
      <c r="CZ45" s="652">
        <v>6.2</v>
      </c>
      <c r="DA45" s="681"/>
      <c r="DB45" s="681"/>
      <c r="DC45" s="685"/>
      <c r="DD45" s="656">
        <v>31534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1320736</v>
      </c>
      <c r="CS46" s="648"/>
      <c r="CT46" s="648"/>
      <c r="CU46" s="648"/>
      <c r="CV46" s="648"/>
      <c r="CW46" s="648"/>
      <c r="CX46" s="648"/>
      <c r="CY46" s="649"/>
      <c r="CZ46" s="652">
        <v>8.8000000000000007</v>
      </c>
      <c r="DA46" s="653"/>
      <c r="DB46" s="653"/>
      <c r="DC46" s="665"/>
      <c r="DD46" s="656">
        <v>365789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t="s">
        <v>243</v>
      </c>
      <c r="CS47" s="683"/>
      <c r="CT47" s="683"/>
      <c r="CU47" s="683"/>
      <c r="CV47" s="683"/>
      <c r="CW47" s="683"/>
      <c r="CX47" s="683"/>
      <c r="CY47" s="684"/>
      <c r="CZ47" s="652" t="s">
        <v>126</v>
      </c>
      <c r="DA47" s="681"/>
      <c r="DB47" s="681"/>
      <c r="DC47" s="685"/>
      <c r="DD47" s="656" t="s">
        <v>126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126</v>
      </c>
      <c r="CS48" s="648"/>
      <c r="CT48" s="648"/>
      <c r="CU48" s="648"/>
      <c r="CV48" s="648"/>
      <c r="CW48" s="648"/>
      <c r="CX48" s="648"/>
      <c r="CY48" s="649"/>
      <c r="CZ48" s="652" t="s">
        <v>126</v>
      </c>
      <c r="DA48" s="653"/>
      <c r="DB48" s="653"/>
      <c r="DC48" s="665"/>
      <c r="DD48" s="656" t="s">
        <v>136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15072776</v>
      </c>
      <c r="CS49" s="718"/>
      <c r="CT49" s="718"/>
      <c r="CU49" s="718"/>
      <c r="CV49" s="718"/>
      <c r="CW49" s="718"/>
      <c r="CX49" s="718"/>
      <c r="CY49" s="749"/>
      <c r="CZ49" s="743">
        <v>100</v>
      </c>
      <c r="DA49" s="750"/>
      <c r="DB49" s="750"/>
      <c r="DC49" s="751"/>
      <c r="DD49" s="752">
        <v>7856539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0gd0cDy2/YxFS1ItAqpbMQCoLhwh8uVt+2VXDInxQ0By+NXz8VJlIuhN1H/6YRIgx/HbB8Jpa8f9ml9RuTHnw==" saltValue="RAFNmt8wlq0igO6iG+q/g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69" sqref="AF69:AJ6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29" t="s">
        <v>367</v>
      </c>
      <c r="DK2" s="830"/>
      <c r="DL2" s="830"/>
      <c r="DM2" s="830"/>
      <c r="DN2" s="830"/>
      <c r="DO2" s="831"/>
      <c r="DP2" s="251"/>
      <c r="DQ2" s="829" t="s">
        <v>368</v>
      </c>
      <c r="DR2" s="830"/>
      <c r="DS2" s="830"/>
      <c r="DT2" s="830"/>
      <c r="DU2" s="830"/>
      <c r="DV2" s="830"/>
      <c r="DW2" s="830"/>
      <c r="DX2" s="830"/>
      <c r="DY2" s="830"/>
      <c r="DZ2" s="83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2" t="s">
        <v>369</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3" t="s">
        <v>371</v>
      </c>
      <c r="B5" s="824"/>
      <c r="C5" s="824"/>
      <c r="D5" s="824"/>
      <c r="E5" s="824"/>
      <c r="F5" s="824"/>
      <c r="G5" s="824"/>
      <c r="H5" s="824"/>
      <c r="I5" s="824"/>
      <c r="J5" s="824"/>
      <c r="K5" s="824"/>
      <c r="L5" s="824"/>
      <c r="M5" s="824"/>
      <c r="N5" s="824"/>
      <c r="O5" s="824"/>
      <c r="P5" s="825"/>
      <c r="Q5" s="771" t="s">
        <v>372</v>
      </c>
      <c r="R5" s="772"/>
      <c r="S5" s="772"/>
      <c r="T5" s="772"/>
      <c r="U5" s="773"/>
      <c r="V5" s="771" t="s">
        <v>373</v>
      </c>
      <c r="W5" s="772"/>
      <c r="X5" s="772"/>
      <c r="Y5" s="772"/>
      <c r="Z5" s="773"/>
      <c r="AA5" s="771" t="s">
        <v>374</v>
      </c>
      <c r="AB5" s="772"/>
      <c r="AC5" s="772"/>
      <c r="AD5" s="772"/>
      <c r="AE5" s="772"/>
      <c r="AF5" s="833" t="s">
        <v>375</v>
      </c>
      <c r="AG5" s="772"/>
      <c r="AH5" s="772"/>
      <c r="AI5" s="772"/>
      <c r="AJ5" s="812"/>
      <c r="AK5" s="772" t="s">
        <v>376</v>
      </c>
      <c r="AL5" s="772"/>
      <c r="AM5" s="772"/>
      <c r="AN5" s="772"/>
      <c r="AO5" s="773"/>
      <c r="AP5" s="771" t="s">
        <v>377</v>
      </c>
      <c r="AQ5" s="772"/>
      <c r="AR5" s="772"/>
      <c r="AS5" s="772"/>
      <c r="AT5" s="773"/>
      <c r="AU5" s="771" t="s">
        <v>378</v>
      </c>
      <c r="AV5" s="772"/>
      <c r="AW5" s="772"/>
      <c r="AX5" s="772"/>
      <c r="AY5" s="812"/>
      <c r="AZ5" s="258"/>
      <c r="BA5" s="258"/>
      <c r="BB5" s="258"/>
      <c r="BC5" s="258"/>
      <c r="BD5" s="258"/>
      <c r="BE5" s="259"/>
      <c r="BF5" s="259"/>
      <c r="BG5" s="259"/>
      <c r="BH5" s="259"/>
      <c r="BI5" s="259"/>
      <c r="BJ5" s="259"/>
      <c r="BK5" s="259"/>
      <c r="BL5" s="259"/>
      <c r="BM5" s="259"/>
      <c r="BN5" s="259"/>
      <c r="BO5" s="259"/>
      <c r="BP5" s="259"/>
      <c r="BQ5" s="823" t="s">
        <v>379</v>
      </c>
      <c r="BR5" s="824"/>
      <c r="BS5" s="824"/>
      <c r="BT5" s="824"/>
      <c r="BU5" s="824"/>
      <c r="BV5" s="824"/>
      <c r="BW5" s="824"/>
      <c r="BX5" s="824"/>
      <c r="BY5" s="824"/>
      <c r="BZ5" s="824"/>
      <c r="CA5" s="824"/>
      <c r="CB5" s="824"/>
      <c r="CC5" s="824"/>
      <c r="CD5" s="824"/>
      <c r="CE5" s="824"/>
      <c r="CF5" s="824"/>
      <c r="CG5" s="825"/>
      <c r="CH5" s="771" t="s">
        <v>380</v>
      </c>
      <c r="CI5" s="772"/>
      <c r="CJ5" s="772"/>
      <c r="CK5" s="772"/>
      <c r="CL5" s="773"/>
      <c r="CM5" s="771" t="s">
        <v>381</v>
      </c>
      <c r="CN5" s="772"/>
      <c r="CO5" s="772"/>
      <c r="CP5" s="772"/>
      <c r="CQ5" s="773"/>
      <c r="CR5" s="771" t="s">
        <v>382</v>
      </c>
      <c r="CS5" s="772"/>
      <c r="CT5" s="772"/>
      <c r="CU5" s="772"/>
      <c r="CV5" s="773"/>
      <c r="CW5" s="771" t="s">
        <v>383</v>
      </c>
      <c r="CX5" s="772"/>
      <c r="CY5" s="772"/>
      <c r="CZ5" s="772"/>
      <c r="DA5" s="773"/>
      <c r="DB5" s="771" t="s">
        <v>384</v>
      </c>
      <c r="DC5" s="772"/>
      <c r="DD5" s="772"/>
      <c r="DE5" s="772"/>
      <c r="DF5" s="773"/>
      <c r="DG5" s="806" t="s">
        <v>385</v>
      </c>
      <c r="DH5" s="807"/>
      <c r="DI5" s="807"/>
      <c r="DJ5" s="807"/>
      <c r="DK5" s="808"/>
      <c r="DL5" s="806" t="s">
        <v>386</v>
      </c>
      <c r="DM5" s="807"/>
      <c r="DN5" s="807"/>
      <c r="DO5" s="807"/>
      <c r="DP5" s="808"/>
      <c r="DQ5" s="771" t="s">
        <v>387</v>
      </c>
      <c r="DR5" s="772"/>
      <c r="DS5" s="772"/>
      <c r="DT5" s="772"/>
      <c r="DU5" s="773"/>
      <c r="DV5" s="771" t="s">
        <v>378</v>
      </c>
      <c r="DW5" s="772"/>
      <c r="DX5" s="772"/>
      <c r="DY5" s="772"/>
      <c r="DZ5" s="812"/>
      <c r="EA5" s="256"/>
    </row>
    <row r="6" spans="1:131" s="257" customFormat="1" ht="26.25" customHeight="1" thickBot="1" x14ac:dyDescent="0.2">
      <c r="A6" s="826"/>
      <c r="B6" s="827"/>
      <c r="C6" s="827"/>
      <c r="D6" s="827"/>
      <c r="E6" s="827"/>
      <c r="F6" s="827"/>
      <c r="G6" s="827"/>
      <c r="H6" s="827"/>
      <c r="I6" s="827"/>
      <c r="J6" s="827"/>
      <c r="K6" s="827"/>
      <c r="L6" s="827"/>
      <c r="M6" s="827"/>
      <c r="N6" s="827"/>
      <c r="O6" s="827"/>
      <c r="P6" s="828"/>
      <c r="Q6" s="774"/>
      <c r="R6" s="775"/>
      <c r="S6" s="775"/>
      <c r="T6" s="775"/>
      <c r="U6" s="776"/>
      <c r="V6" s="774"/>
      <c r="W6" s="775"/>
      <c r="X6" s="775"/>
      <c r="Y6" s="775"/>
      <c r="Z6" s="776"/>
      <c r="AA6" s="774"/>
      <c r="AB6" s="775"/>
      <c r="AC6" s="775"/>
      <c r="AD6" s="775"/>
      <c r="AE6" s="775"/>
      <c r="AF6" s="834"/>
      <c r="AG6" s="775"/>
      <c r="AH6" s="775"/>
      <c r="AI6" s="775"/>
      <c r="AJ6" s="813"/>
      <c r="AK6" s="775"/>
      <c r="AL6" s="775"/>
      <c r="AM6" s="775"/>
      <c r="AN6" s="775"/>
      <c r="AO6" s="776"/>
      <c r="AP6" s="774"/>
      <c r="AQ6" s="775"/>
      <c r="AR6" s="775"/>
      <c r="AS6" s="775"/>
      <c r="AT6" s="776"/>
      <c r="AU6" s="774"/>
      <c r="AV6" s="775"/>
      <c r="AW6" s="775"/>
      <c r="AX6" s="775"/>
      <c r="AY6" s="813"/>
      <c r="AZ6" s="254"/>
      <c r="BA6" s="254"/>
      <c r="BB6" s="254"/>
      <c r="BC6" s="254"/>
      <c r="BD6" s="254"/>
      <c r="BE6" s="255"/>
      <c r="BF6" s="255"/>
      <c r="BG6" s="255"/>
      <c r="BH6" s="255"/>
      <c r="BI6" s="255"/>
      <c r="BJ6" s="255"/>
      <c r="BK6" s="255"/>
      <c r="BL6" s="255"/>
      <c r="BM6" s="255"/>
      <c r="BN6" s="255"/>
      <c r="BO6" s="255"/>
      <c r="BP6" s="255"/>
      <c r="BQ6" s="826"/>
      <c r="BR6" s="827"/>
      <c r="BS6" s="827"/>
      <c r="BT6" s="827"/>
      <c r="BU6" s="827"/>
      <c r="BV6" s="827"/>
      <c r="BW6" s="827"/>
      <c r="BX6" s="827"/>
      <c r="BY6" s="827"/>
      <c r="BZ6" s="827"/>
      <c r="CA6" s="827"/>
      <c r="CB6" s="827"/>
      <c r="CC6" s="827"/>
      <c r="CD6" s="827"/>
      <c r="CE6" s="827"/>
      <c r="CF6" s="827"/>
      <c r="CG6" s="828"/>
      <c r="CH6" s="774"/>
      <c r="CI6" s="775"/>
      <c r="CJ6" s="775"/>
      <c r="CK6" s="775"/>
      <c r="CL6" s="776"/>
      <c r="CM6" s="774"/>
      <c r="CN6" s="775"/>
      <c r="CO6" s="775"/>
      <c r="CP6" s="775"/>
      <c r="CQ6" s="776"/>
      <c r="CR6" s="774"/>
      <c r="CS6" s="775"/>
      <c r="CT6" s="775"/>
      <c r="CU6" s="775"/>
      <c r="CV6" s="776"/>
      <c r="CW6" s="774"/>
      <c r="CX6" s="775"/>
      <c r="CY6" s="775"/>
      <c r="CZ6" s="775"/>
      <c r="DA6" s="776"/>
      <c r="DB6" s="774"/>
      <c r="DC6" s="775"/>
      <c r="DD6" s="775"/>
      <c r="DE6" s="775"/>
      <c r="DF6" s="776"/>
      <c r="DG6" s="809"/>
      <c r="DH6" s="810"/>
      <c r="DI6" s="810"/>
      <c r="DJ6" s="810"/>
      <c r="DK6" s="811"/>
      <c r="DL6" s="809"/>
      <c r="DM6" s="810"/>
      <c r="DN6" s="810"/>
      <c r="DO6" s="810"/>
      <c r="DP6" s="811"/>
      <c r="DQ6" s="774"/>
      <c r="DR6" s="775"/>
      <c r="DS6" s="775"/>
      <c r="DT6" s="775"/>
      <c r="DU6" s="776"/>
      <c r="DV6" s="774"/>
      <c r="DW6" s="775"/>
      <c r="DX6" s="775"/>
      <c r="DY6" s="775"/>
      <c r="DZ6" s="813"/>
      <c r="EA6" s="256"/>
    </row>
    <row r="7" spans="1:131" s="257" customFormat="1" ht="26.25" customHeight="1" thickTop="1" x14ac:dyDescent="0.15">
      <c r="A7" s="260">
        <v>1</v>
      </c>
      <c r="B7" s="814" t="s">
        <v>388</v>
      </c>
      <c r="C7" s="815"/>
      <c r="D7" s="815"/>
      <c r="E7" s="815"/>
      <c r="F7" s="815"/>
      <c r="G7" s="815"/>
      <c r="H7" s="815"/>
      <c r="I7" s="815"/>
      <c r="J7" s="815"/>
      <c r="K7" s="815"/>
      <c r="L7" s="815"/>
      <c r="M7" s="815"/>
      <c r="N7" s="815"/>
      <c r="O7" s="815"/>
      <c r="P7" s="816"/>
      <c r="Q7" s="817">
        <v>15511</v>
      </c>
      <c r="R7" s="818"/>
      <c r="S7" s="818"/>
      <c r="T7" s="818"/>
      <c r="U7" s="818"/>
      <c r="V7" s="818">
        <v>15073</v>
      </c>
      <c r="W7" s="818"/>
      <c r="X7" s="818"/>
      <c r="Y7" s="818"/>
      <c r="Z7" s="818"/>
      <c r="AA7" s="818">
        <v>438</v>
      </c>
      <c r="AB7" s="818"/>
      <c r="AC7" s="818"/>
      <c r="AD7" s="818"/>
      <c r="AE7" s="819"/>
      <c r="AF7" s="820">
        <v>408</v>
      </c>
      <c r="AG7" s="821"/>
      <c r="AH7" s="821"/>
      <c r="AI7" s="821"/>
      <c r="AJ7" s="822"/>
      <c r="AK7" s="793">
        <v>23</v>
      </c>
      <c r="AL7" s="794"/>
      <c r="AM7" s="794"/>
      <c r="AN7" s="794"/>
      <c r="AO7" s="794"/>
      <c r="AP7" s="794">
        <v>12410</v>
      </c>
      <c r="AQ7" s="794"/>
      <c r="AR7" s="794"/>
      <c r="AS7" s="794"/>
      <c r="AT7" s="794"/>
      <c r="AU7" s="795"/>
      <c r="AV7" s="795"/>
      <c r="AW7" s="795"/>
      <c r="AX7" s="795"/>
      <c r="AY7" s="796"/>
      <c r="AZ7" s="254"/>
      <c r="BA7" s="254"/>
      <c r="BB7" s="254"/>
      <c r="BC7" s="254"/>
      <c r="BD7" s="254"/>
      <c r="BE7" s="255"/>
      <c r="BF7" s="255"/>
      <c r="BG7" s="255"/>
      <c r="BH7" s="255"/>
      <c r="BI7" s="255"/>
      <c r="BJ7" s="255"/>
      <c r="BK7" s="255"/>
      <c r="BL7" s="255"/>
      <c r="BM7" s="255"/>
      <c r="BN7" s="255"/>
      <c r="BO7" s="255"/>
      <c r="BP7" s="255"/>
      <c r="BQ7" s="261">
        <v>1</v>
      </c>
      <c r="BR7" s="262"/>
      <c r="BS7" s="797" t="s">
        <v>571</v>
      </c>
      <c r="BT7" s="798"/>
      <c r="BU7" s="798"/>
      <c r="BV7" s="798"/>
      <c r="BW7" s="798"/>
      <c r="BX7" s="798"/>
      <c r="BY7" s="798"/>
      <c r="BZ7" s="798"/>
      <c r="CA7" s="798"/>
      <c r="CB7" s="798"/>
      <c r="CC7" s="798"/>
      <c r="CD7" s="798"/>
      <c r="CE7" s="798"/>
      <c r="CF7" s="798"/>
      <c r="CG7" s="799"/>
      <c r="CH7" s="800" t="s">
        <v>594</v>
      </c>
      <c r="CI7" s="801"/>
      <c r="CJ7" s="801"/>
      <c r="CK7" s="801"/>
      <c r="CL7" s="802"/>
      <c r="CM7" s="800">
        <v>14</v>
      </c>
      <c r="CN7" s="801"/>
      <c r="CO7" s="801"/>
      <c r="CP7" s="801"/>
      <c r="CQ7" s="802"/>
      <c r="CR7" s="800">
        <v>5</v>
      </c>
      <c r="CS7" s="801"/>
      <c r="CT7" s="801"/>
      <c r="CU7" s="801"/>
      <c r="CV7" s="802"/>
      <c r="CW7" s="800" t="s">
        <v>594</v>
      </c>
      <c r="CX7" s="801"/>
      <c r="CY7" s="801"/>
      <c r="CZ7" s="801"/>
      <c r="DA7" s="802"/>
      <c r="DB7" s="800">
        <v>53</v>
      </c>
      <c r="DC7" s="801"/>
      <c r="DD7" s="801"/>
      <c r="DE7" s="801"/>
      <c r="DF7" s="802"/>
      <c r="DG7" s="800" t="s">
        <v>594</v>
      </c>
      <c r="DH7" s="801"/>
      <c r="DI7" s="801"/>
      <c r="DJ7" s="801"/>
      <c r="DK7" s="802"/>
      <c r="DL7" s="800" t="s">
        <v>594</v>
      </c>
      <c r="DM7" s="801"/>
      <c r="DN7" s="801"/>
      <c r="DO7" s="801"/>
      <c r="DP7" s="802"/>
      <c r="DQ7" s="800" t="s">
        <v>594</v>
      </c>
      <c r="DR7" s="801"/>
      <c r="DS7" s="801"/>
      <c r="DT7" s="801"/>
      <c r="DU7" s="802"/>
      <c r="DV7" s="835"/>
      <c r="DW7" s="836"/>
      <c r="DX7" s="836"/>
      <c r="DY7" s="836"/>
      <c r="DZ7" s="837"/>
      <c r="EA7" s="256"/>
    </row>
    <row r="8" spans="1:131" s="257" customFormat="1" ht="26.25" customHeight="1" x14ac:dyDescent="0.15">
      <c r="A8" s="263">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54"/>
      <c r="BA8" s="254"/>
      <c r="BB8" s="254"/>
      <c r="BC8" s="254"/>
      <c r="BD8" s="254"/>
      <c r="BE8" s="255"/>
      <c r="BF8" s="255"/>
      <c r="BG8" s="255"/>
      <c r="BH8" s="255"/>
      <c r="BI8" s="255"/>
      <c r="BJ8" s="255"/>
      <c r="BK8" s="255"/>
      <c r="BL8" s="255"/>
      <c r="BM8" s="255"/>
      <c r="BN8" s="255"/>
      <c r="BO8" s="255"/>
      <c r="BP8" s="255"/>
      <c r="BQ8" s="264">
        <v>2</v>
      </c>
      <c r="BR8" s="265"/>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38"/>
      <c r="DW8" s="839"/>
      <c r="DX8" s="839"/>
      <c r="DY8" s="839"/>
      <c r="DZ8" s="840"/>
      <c r="EA8" s="256"/>
    </row>
    <row r="9" spans="1:131" s="257" customFormat="1" ht="26.25" customHeight="1" x14ac:dyDescent="0.15">
      <c r="A9" s="263">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54"/>
      <c r="BA9" s="254"/>
      <c r="BB9" s="254"/>
      <c r="BC9" s="254"/>
      <c r="BD9" s="254"/>
      <c r="BE9" s="255"/>
      <c r="BF9" s="255"/>
      <c r="BG9" s="255"/>
      <c r="BH9" s="255"/>
      <c r="BI9" s="255"/>
      <c r="BJ9" s="255"/>
      <c r="BK9" s="255"/>
      <c r="BL9" s="255"/>
      <c r="BM9" s="255"/>
      <c r="BN9" s="255"/>
      <c r="BO9" s="255"/>
      <c r="BP9" s="255"/>
      <c r="BQ9" s="264">
        <v>3</v>
      </c>
      <c r="BR9" s="265"/>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38"/>
      <c r="DW9" s="839"/>
      <c r="DX9" s="839"/>
      <c r="DY9" s="839"/>
      <c r="DZ9" s="840"/>
      <c r="EA9" s="256"/>
    </row>
    <row r="10" spans="1:131" s="257" customFormat="1" ht="26.25" customHeight="1" x14ac:dyDescent="0.15">
      <c r="A10" s="263">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54"/>
      <c r="BA10" s="254"/>
      <c r="BB10" s="254"/>
      <c r="BC10" s="254"/>
      <c r="BD10" s="254"/>
      <c r="BE10" s="255"/>
      <c r="BF10" s="255"/>
      <c r="BG10" s="255"/>
      <c r="BH10" s="255"/>
      <c r="BI10" s="255"/>
      <c r="BJ10" s="255"/>
      <c r="BK10" s="255"/>
      <c r="BL10" s="255"/>
      <c r="BM10" s="255"/>
      <c r="BN10" s="255"/>
      <c r="BO10" s="255"/>
      <c r="BP10" s="255"/>
      <c r="BQ10" s="264">
        <v>4</v>
      </c>
      <c r="BR10" s="265"/>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38"/>
      <c r="DW10" s="839"/>
      <c r="DX10" s="839"/>
      <c r="DY10" s="839"/>
      <c r="DZ10" s="840"/>
      <c r="EA10" s="256"/>
    </row>
    <row r="11" spans="1:131" s="257" customFormat="1" ht="26.25" customHeight="1" x14ac:dyDescent="0.15">
      <c r="A11" s="263">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54"/>
      <c r="BA11" s="254"/>
      <c r="BB11" s="254"/>
      <c r="BC11" s="254"/>
      <c r="BD11" s="254"/>
      <c r="BE11" s="255"/>
      <c r="BF11" s="255"/>
      <c r="BG11" s="255"/>
      <c r="BH11" s="255"/>
      <c r="BI11" s="255"/>
      <c r="BJ11" s="255"/>
      <c r="BK11" s="255"/>
      <c r="BL11" s="255"/>
      <c r="BM11" s="255"/>
      <c r="BN11" s="255"/>
      <c r="BO11" s="255"/>
      <c r="BP11" s="255"/>
      <c r="BQ11" s="264">
        <v>5</v>
      </c>
      <c r="BR11" s="265"/>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38"/>
      <c r="DW11" s="839"/>
      <c r="DX11" s="839"/>
      <c r="DY11" s="839"/>
      <c r="DZ11" s="840"/>
      <c r="EA11" s="256"/>
    </row>
    <row r="12" spans="1:131" s="257" customFormat="1" ht="26.25" customHeight="1" x14ac:dyDescent="0.15">
      <c r="A12" s="263">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54"/>
      <c r="BA12" s="254"/>
      <c r="BB12" s="254"/>
      <c r="BC12" s="254"/>
      <c r="BD12" s="254"/>
      <c r="BE12" s="255"/>
      <c r="BF12" s="255"/>
      <c r="BG12" s="255"/>
      <c r="BH12" s="255"/>
      <c r="BI12" s="255"/>
      <c r="BJ12" s="255"/>
      <c r="BK12" s="255"/>
      <c r="BL12" s="255"/>
      <c r="BM12" s="255"/>
      <c r="BN12" s="255"/>
      <c r="BO12" s="255"/>
      <c r="BP12" s="255"/>
      <c r="BQ12" s="264">
        <v>6</v>
      </c>
      <c r="BR12" s="265"/>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38"/>
      <c r="DW12" s="839"/>
      <c r="DX12" s="839"/>
      <c r="DY12" s="839"/>
      <c r="DZ12" s="840"/>
      <c r="EA12" s="256"/>
    </row>
    <row r="13" spans="1:131" s="257" customFormat="1" ht="26.25" customHeight="1" x14ac:dyDescent="0.15">
      <c r="A13" s="263">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54"/>
      <c r="BA13" s="254"/>
      <c r="BB13" s="254"/>
      <c r="BC13" s="254"/>
      <c r="BD13" s="254"/>
      <c r="BE13" s="255"/>
      <c r="BF13" s="255"/>
      <c r="BG13" s="255"/>
      <c r="BH13" s="255"/>
      <c r="BI13" s="255"/>
      <c r="BJ13" s="255"/>
      <c r="BK13" s="255"/>
      <c r="BL13" s="255"/>
      <c r="BM13" s="255"/>
      <c r="BN13" s="255"/>
      <c r="BO13" s="255"/>
      <c r="BP13" s="255"/>
      <c r="BQ13" s="264">
        <v>7</v>
      </c>
      <c r="BR13" s="265"/>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38"/>
      <c r="DW13" s="839"/>
      <c r="DX13" s="839"/>
      <c r="DY13" s="839"/>
      <c r="DZ13" s="840"/>
      <c r="EA13" s="256"/>
    </row>
    <row r="14" spans="1:131" s="257" customFormat="1" ht="26.25" customHeight="1" x14ac:dyDescent="0.15">
      <c r="A14" s="263">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54"/>
      <c r="BA14" s="254"/>
      <c r="BB14" s="254"/>
      <c r="BC14" s="254"/>
      <c r="BD14" s="254"/>
      <c r="BE14" s="255"/>
      <c r="BF14" s="255"/>
      <c r="BG14" s="255"/>
      <c r="BH14" s="255"/>
      <c r="BI14" s="255"/>
      <c r="BJ14" s="255"/>
      <c r="BK14" s="255"/>
      <c r="BL14" s="255"/>
      <c r="BM14" s="255"/>
      <c r="BN14" s="255"/>
      <c r="BO14" s="255"/>
      <c r="BP14" s="255"/>
      <c r="BQ14" s="264">
        <v>8</v>
      </c>
      <c r="BR14" s="265"/>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38"/>
      <c r="DW14" s="839"/>
      <c r="DX14" s="839"/>
      <c r="DY14" s="839"/>
      <c r="DZ14" s="840"/>
      <c r="EA14" s="256"/>
    </row>
    <row r="15" spans="1:131" s="257" customFormat="1" ht="26.25" customHeight="1" x14ac:dyDescent="0.15">
      <c r="A15" s="263">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54"/>
      <c r="BA15" s="254"/>
      <c r="BB15" s="254"/>
      <c r="BC15" s="254"/>
      <c r="BD15" s="254"/>
      <c r="BE15" s="255"/>
      <c r="BF15" s="255"/>
      <c r="BG15" s="255"/>
      <c r="BH15" s="255"/>
      <c r="BI15" s="255"/>
      <c r="BJ15" s="255"/>
      <c r="BK15" s="255"/>
      <c r="BL15" s="255"/>
      <c r="BM15" s="255"/>
      <c r="BN15" s="255"/>
      <c r="BO15" s="255"/>
      <c r="BP15" s="255"/>
      <c r="BQ15" s="264">
        <v>9</v>
      </c>
      <c r="BR15" s="265"/>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38"/>
      <c r="DW15" s="839"/>
      <c r="DX15" s="839"/>
      <c r="DY15" s="839"/>
      <c r="DZ15" s="840"/>
      <c r="EA15" s="256"/>
    </row>
    <row r="16" spans="1:131" s="257" customFormat="1" ht="26.25" customHeight="1" x14ac:dyDescent="0.15">
      <c r="A16" s="263">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54"/>
      <c r="BA16" s="254"/>
      <c r="BB16" s="254"/>
      <c r="BC16" s="254"/>
      <c r="BD16" s="254"/>
      <c r="BE16" s="255"/>
      <c r="BF16" s="255"/>
      <c r="BG16" s="255"/>
      <c r="BH16" s="255"/>
      <c r="BI16" s="255"/>
      <c r="BJ16" s="255"/>
      <c r="BK16" s="255"/>
      <c r="BL16" s="255"/>
      <c r="BM16" s="255"/>
      <c r="BN16" s="255"/>
      <c r="BO16" s="255"/>
      <c r="BP16" s="255"/>
      <c r="BQ16" s="264">
        <v>10</v>
      </c>
      <c r="BR16" s="265"/>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38"/>
      <c r="DW16" s="839"/>
      <c r="DX16" s="839"/>
      <c r="DY16" s="839"/>
      <c r="DZ16" s="840"/>
      <c r="EA16" s="256"/>
    </row>
    <row r="17" spans="1:131" s="257" customFormat="1" ht="26.25" customHeight="1" x14ac:dyDescent="0.15">
      <c r="A17" s="263">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54"/>
      <c r="BA17" s="254"/>
      <c r="BB17" s="254"/>
      <c r="BC17" s="254"/>
      <c r="BD17" s="254"/>
      <c r="BE17" s="255"/>
      <c r="BF17" s="255"/>
      <c r="BG17" s="255"/>
      <c r="BH17" s="255"/>
      <c r="BI17" s="255"/>
      <c r="BJ17" s="255"/>
      <c r="BK17" s="255"/>
      <c r="BL17" s="255"/>
      <c r="BM17" s="255"/>
      <c r="BN17" s="255"/>
      <c r="BO17" s="255"/>
      <c r="BP17" s="255"/>
      <c r="BQ17" s="264">
        <v>11</v>
      </c>
      <c r="BR17" s="265"/>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38"/>
      <c r="DW17" s="839"/>
      <c r="DX17" s="839"/>
      <c r="DY17" s="839"/>
      <c r="DZ17" s="840"/>
      <c r="EA17" s="256"/>
    </row>
    <row r="18" spans="1:131" s="257" customFormat="1" ht="26.25" customHeight="1" x14ac:dyDescent="0.15">
      <c r="A18" s="263">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54"/>
      <c r="BA18" s="254"/>
      <c r="BB18" s="254"/>
      <c r="BC18" s="254"/>
      <c r="BD18" s="254"/>
      <c r="BE18" s="255"/>
      <c r="BF18" s="255"/>
      <c r="BG18" s="255"/>
      <c r="BH18" s="255"/>
      <c r="BI18" s="255"/>
      <c r="BJ18" s="255"/>
      <c r="BK18" s="255"/>
      <c r="BL18" s="255"/>
      <c r="BM18" s="255"/>
      <c r="BN18" s="255"/>
      <c r="BO18" s="255"/>
      <c r="BP18" s="255"/>
      <c r="BQ18" s="264">
        <v>12</v>
      </c>
      <c r="BR18" s="265"/>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38"/>
      <c r="DW18" s="839"/>
      <c r="DX18" s="839"/>
      <c r="DY18" s="839"/>
      <c r="DZ18" s="840"/>
      <c r="EA18" s="256"/>
    </row>
    <row r="19" spans="1:131" s="257" customFormat="1" ht="26.25" customHeight="1" x14ac:dyDescent="0.15">
      <c r="A19" s="263">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54"/>
      <c r="BA19" s="254"/>
      <c r="BB19" s="254"/>
      <c r="BC19" s="254"/>
      <c r="BD19" s="254"/>
      <c r="BE19" s="255"/>
      <c r="BF19" s="255"/>
      <c r="BG19" s="255"/>
      <c r="BH19" s="255"/>
      <c r="BI19" s="255"/>
      <c r="BJ19" s="255"/>
      <c r="BK19" s="255"/>
      <c r="BL19" s="255"/>
      <c r="BM19" s="255"/>
      <c r="BN19" s="255"/>
      <c r="BO19" s="255"/>
      <c r="BP19" s="255"/>
      <c r="BQ19" s="264">
        <v>13</v>
      </c>
      <c r="BR19" s="265"/>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38"/>
      <c r="DW19" s="839"/>
      <c r="DX19" s="839"/>
      <c r="DY19" s="839"/>
      <c r="DZ19" s="840"/>
      <c r="EA19" s="256"/>
    </row>
    <row r="20" spans="1:131" s="257" customFormat="1" ht="26.25" customHeight="1" x14ac:dyDescent="0.15">
      <c r="A20" s="263">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54"/>
      <c r="BA20" s="254"/>
      <c r="BB20" s="254"/>
      <c r="BC20" s="254"/>
      <c r="BD20" s="254"/>
      <c r="BE20" s="255"/>
      <c r="BF20" s="255"/>
      <c r="BG20" s="255"/>
      <c r="BH20" s="255"/>
      <c r="BI20" s="255"/>
      <c r="BJ20" s="255"/>
      <c r="BK20" s="255"/>
      <c r="BL20" s="255"/>
      <c r="BM20" s="255"/>
      <c r="BN20" s="255"/>
      <c r="BO20" s="255"/>
      <c r="BP20" s="255"/>
      <c r="BQ20" s="264">
        <v>14</v>
      </c>
      <c r="BR20" s="265"/>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38"/>
      <c r="DW20" s="839"/>
      <c r="DX20" s="839"/>
      <c r="DY20" s="839"/>
      <c r="DZ20" s="840"/>
      <c r="EA20" s="256"/>
    </row>
    <row r="21" spans="1:131" s="257" customFormat="1" ht="26.25" customHeight="1" thickBot="1" x14ac:dyDescent="0.2">
      <c r="A21" s="263">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54"/>
      <c r="BA21" s="254"/>
      <c r="BB21" s="254"/>
      <c r="BC21" s="254"/>
      <c r="BD21" s="254"/>
      <c r="BE21" s="255"/>
      <c r="BF21" s="255"/>
      <c r="BG21" s="255"/>
      <c r="BH21" s="255"/>
      <c r="BI21" s="255"/>
      <c r="BJ21" s="255"/>
      <c r="BK21" s="255"/>
      <c r="BL21" s="255"/>
      <c r="BM21" s="255"/>
      <c r="BN21" s="255"/>
      <c r="BO21" s="255"/>
      <c r="BP21" s="255"/>
      <c r="BQ21" s="264">
        <v>15</v>
      </c>
      <c r="BR21" s="265"/>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38"/>
      <c r="DW21" s="839"/>
      <c r="DX21" s="839"/>
      <c r="DY21" s="839"/>
      <c r="DZ21" s="840"/>
      <c r="EA21" s="256"/>
    </row>
    <row r="22" spans="1:131" s="257" customFormat="1" ht="26.25" customHeight="1" x14ac:dyDescent="0.15">
      <c r="A22" s="263">
        <v>16</v>
      </c>
      <c r="B22" s="777"/>
      <c r="C22" s="778"/>
      <c r="D22" s="778"/>
      <c r="E22" s="778"/>
      <c r="F22" s="778"/>
      <c r="G22" s="778"/>
      <c r="H22" s="778"/>
      <c r="I22" s="778"/>
      <c r="J22" s="778"/>
      <c r="K22" s="778"/>
      <c r="L22" s="778"/>
      <c r="M22" s="778"/>
      <c r="N22" s="778"/>
      <c r="O22" s="778"/>
      <c r="P22" s="779"/>
      <c r="Q22" s="841"/>
      <c r="R22" s="842"/>
      <c r="S22" s="842"/>
      <c r="T22" s="842"/>
      <c r="U22" s="842"/>
      <c r="V22" s="842"/>
      <c r="W22" s="842"/>
      <c r="X22" s="842"/>
      <c r="Y22" s="842"/>
      <c r="Z22" s="842"/>
      <c r="AA22" s="842"/>
      <c r="AB22" s="842"/>
      <c r="AC22" s="842"/>
      <c r="AD22" s="842"/>
      <c r="AE22" s="843"/>
      <c r="AF22" s="783"/>
      <c r="AG22" s="784"/>
      <c r="AH22" s="784"/>
      <c r="AI22" s="784"/>
      <c r="AJ22" s="785"/>
      <c r="AK22" s="856"/>
      <c r="AL22" s="857"/>
      <c r="AM22" s="857"/>
      <c r="AN22" s="857"/>
      <c r="AO22" s="857"/>
      <c r="AP22" s="857"/>
      <c r="AQ22" s="857"/>
      <c r="AR22" s="857"/>
      <c r="AS22" s="857"/>
      <c r="AT22" s="857"/>
      <c r="AU22" s="858"/>
      <c r="AV22" s="858"/>
      <c r="AW22" s="858"/>
      <c r="AX22" s="858"/>
      <c r="AY22" s="859"/>
      <c r="AZ22" s="860" t="s">
        <v>389</v>
      </c>
      <c r="BA22" s="860"/>
      <c r="BB22" s="860"/>
      <c r="BC22" s="860"/>
      <c r="BD22" s="861"/>
      <c r="BE22" s="255"/>
      <c r="BF22" s="255"/>
      <c r="BG22" s="255"/>
      <c r="BH22" s="255"/>
      <c r="BI22" s="255"/>
      <c r="BJ22" s="255"/>
      <c r="BK22" s="255"/>
      <c r="BL22" s="255"/>
      <c r="BM22" s="255"/>
      <c r="BN22" s="255"/>
      <c r="BO22" s="255"/>
      <c r="BP22" s="255"/>
      <c r="BQ22" s="264">
        <v>16</v>
      </c>
      <c r="BR22" s="265"/>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38"/>
      <c r="DW22" s="839"/>
      <c r="DX22" s="839"/>
      <c r="DY22" s="839"/>
      <c r="DZ22" s="840"/>
      <c r="EA22" s="256"/>
    </row>
    <row r="23" spans="1:131" s="257" customFormat="1" ht="26.25" customHeight="1" thickBot="1" x14ac:dyDescent="0.2">
      <c r="A23" s="266" t="s">
        <v>390</v>
      </c>
      <c r="B23" s="844" t="s">
        <v>391</v>
      </c>
      <c r="C23" s="845"/>
      <c r="D23" s="845"/>
      <c r="E23" s="845"/>
      <c r="F23" s="845"/>
      <c r="G23" s="845"/>
      <c r="H23" s="845"/>
      <c r="I23" s="845"/>
      <c r="J23" s="845"/>
      <c r="K23" s="845"/>
      <c r="L23" s="845"/>
      <c r="M23" s="845"/>
      <c r="N23" s="845"/>
      <c r="O23" s="845"/>
      <c r="P23" s="846"/>
      <c r="Q23" s="847">
        <v>15511</v>
      </c>
      <c r="R23" s="848"/>
      <c r="S23" s="848"/>
      <c r="T23" s="848"/>
      <c r="U23" s="848"/>
      <c r="V23" s="848">
        <v>15073</v>
      </c>
      <c r="W23" s="848"/>
      <c r="X23" s="848"/>
      <c r="Y23" s="848"/>
      <c r="Z23" s="848"/>
      <c r="AA23" s="848">
        <v>438</v>
      </c>
      <c r="AB23" s="848"/>
      <c r="AC23" s="848"/>
      <c r="AD23" s="848"/>
      <c r="AE23" s="849"/>
      <c r="AF23" s="850">
        <v>408</v>
      </c>
      <c r="AG23" s="848"/>
      <c r="AH23" s="848"/>
      <c r="AI23" s="848"/>
      <c r="AJ23" s="851"/>
      <c r="AK23" s="852"/>
      <c r="AL23" s="853"/>
      <c r="AM23" s="853"/>
      <c r="AN23" s="853"/>
      <c r="AO23" s="853"/>
      <c r="AP23" s="848">
        <v>12410</v>
      </c>
      <c r="AQ23" s="848"/>
      <c r="AR23" s="848"/>
      <c r="AS23" s="848"/>
      <c r="AT23" s="848"/>
      <c r="AU23" s="854"/>
      <c r="AV23" s="854"/>
      <c r="AW23" s="854"/>
      <c r="AX23" s="854"/>
      <c r="AY23" s="855"/>
      <c r="AZ23" s="863" t="s">
        <v>392</v>
      </c>
      <c r="BA23" s="864"/>
      <c r="BB23" s="864"/>
      <c r="BC23" s="864"/>
      <c r="BD23" s="865"/>
      <c r="BE23" s="255"/>
      <c r="BF23" s="255"/>
      <c r="BG23" s="255"/>
      <c r="BH23" s="255"/>
      <c r="BI23" s="255"/>
      <c r="BJ23" s="255"/>
      <c r="BK23" s="255"/>
      <c r="BL23" s="255"/>
      <c r="BM23" s="255"/>
      <c r="BN23" s="255"/>
      <c r="BO23" s="255"/>
      <c r="BP23" s="255"/>
      <c r="BQ23" s="264">
        <v>17</v>
      </c>
      <c r="BR23" s="265"/>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38"/>
      <c r="DW23" s="839"/>
      <c r="DX23" s="839"/>
      <c r="DY23" s="839"/>
      <c r="DZ23" s="840"/>
      <c r="EA23" s="256"/>
    </row>
    <row r="24" spans="1:131" s="257" customFormat="1" ht="26.25" customHeight="1" x14ac:dyDescent="0.15">
      <c r="A24" s="862" t="s">
        <v>393</v>
      </c>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254"/>
      <c r="BA24" s="254"/>
      <c r="BB24" s="254"/>
      <c r="BC24" s="254"/>
      <c r="BD24" s="254"/>
      <c r="BE24" s="255"/>
      <c r="BF24" s="255"/>
      <c r="BG24" s="255"/>
      <c r="BH24" s="255"/>
      <c r="BI24" s="255"/>
      <c r="BJ24" s="255"/>
      <c r="BK24" s="255"/>
      <c r="BL24" s="255"/>
      <c r="BM24" s="255"/>
      <c r="BN24" s="255"/>
      <c r="BO24" s="255"/>
      <c r="BP24" s="255"/>
      <c r="BQ24" s="264">
        <v>18</v>
      </c>
      <c r="BR24" s="265"/>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38"/>
      <c r="DW24" s="839"/>
      <c r="DX24" s="839"/>
      <c r="DY24" s="839"/>
      <c r="DZ24" s="840"/>
      <c r="EA24" s="256"/>
    </row>
    <row r="25" spans="1:131" s="249" customFormat="1" ht="26.25" customHeight="1" thickBot="1" x14ac:dyDescent="0.2">
      <c r="A25" s="832" t="s">
        <v>394</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4"/>
      <c r="BK25" s="254"/>
      <c r="BL25" s="254"/>
      <c r="BM25" s="254"/>
      <c r="BN25" s="254"/>
      <c r="BO25" s="267"/>
      <c r="BP25" s="267"/>
      <c r="BQ25" s="264">
        <v>19</v>
      </c>
      <c r="BR25" s="265"/>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38"/>
      <c r="DW25" s="839"/>
      <c r="DX25" s="839"/>
      <c r="DY25" s="839"/>
      <c r="DZ25" s="840"/>
      <c r="EA25" s="248"/>
    </row>
    <row r="26" spans="1:131" s="249" customFormat="1" ht="26.25" customHeight="1" x14ac:dyDescent="0.15">
      <c r="A26" s="823" t="s">
        <v>371</v>
      </c>
      <c r="B26" s="824"/>
      <c r="C26" s="824"/>
      <c r="D26" s="824"/>
      <c r="E26" s="824"/>
      <c r="F26" s="824"/>
      <c r="G26" s="824"/>
      <c r="H26" s="824"/>
      <c r="I26" s="824"/>
      <c r="J26" s="824"/>
      <c r="K26" s="824"/>
      <c r="L26" s="824"/>
      <c r="M26" s="824"/>
      <c r="N26" s="824"/>
      <c r="O26" s="824"/>
      <c r="P26" s="825"/>
      <c r="Q26" s="771" t="s">
        <v>395</v>
      </c>
      <c r="R26" s="772"/>
      <c r="S26" s="772"/>
      <c r="T26" s="772"/>
      <c r="U26" s="773"/>
      <c r="V26" s="771" t="s">
        <v>396</v>
      </c>
      <c r="W26" s="772"/>
      <c r="X26" s="772"/>
      <c r="Y26" s="772"/>
      <c r="Z26" s="773"/>
      <c r="AA26" s="771" t="s">
        <v>397</v>
      </c>
      <c r="AB26" s="772"/>
      <c r="AC26" s="772"/>
      <c r="AD26" s="772"/>
      <c r="AE26" s="772"/>
      <c r="AF26" s="866" t="s">
        <v>398</v>
      </c>
      <c r="AG26" s="867"/>
      <c r="AH26" s="867"/>
      <c r="AI26" s="867"/>
      <c r="AJ26" s="868"/>
      <c r="AK26" s="772" t="s">
        <v>399</v>
      </c>
      <c r="AL26" s="772"/>
      <c r="AM26" s="772"/>
      <c r="AN26" s="772"/>
      <c r="AO26" s="773"/>
      <c r="AP26" s="771" t="s">
        <v>400</v>
      </c>
      <c r="AQ26" s="772"/>
      <c r="AR26" s="772"/>
      <c r="AS26" s="772"/>
      <c r="AT26" s="773"/>
      <c r="AU26" s="771" t="s">
        <v>401</v>
      </c>
      <c r="AV26" s="772"/>
      <c r="AW26" s="772"/>
      <c r="AX26" s="772"/>
      <c r="AY26" s="773"/>
      <c r="AZ26" s="771" t="s">
        <v>402</v>
      </c>
      <c r="BA26" s="772"/>
      <c r="BB26" s="772"/>
      <c r="BC26" s="772"/>
      <c r="BD26" s="773"/>
      <c r="BE26" s="771" t="s">
        <v>378</v>
      </c>
      <c r="BF26" s="772"/>
      <c r="BG26" s="772"/>
      <c r="BH26" s="772"/>
      <c r="BI26" s="812"/>
      <c r="BJ26" s="254"/>
      <c r="BK26" s="254"/>
      <c r="BL26" s="254"/>
      <c r="BM26" s="254"/>
      <c r="BN26" s="254"/>
      <c r="BO26" s="267"/>
      <c r="BP26" s="267"/>
      <c r="BQ26" s="264">
        <v>20</v>
      </c>
      <c r="BR26" s="265"/>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38"/>
      <c r="DW26" s="839"/>
      <c r="DX26" s="839"/>
      <c r="DY26" s="839"/>
      <c r="DZ26" s="840"/>
      <c r="EA26" s="248"/>
    </row>
    <row r="27" spans="1:131" s="249" customFormat="1" ht="26.25" customHeight="1" thickBot="1" x14ac:dyDescent="0.2">
      <c r="A27" s="826"/>
      <c r="B27" s="827"/>
      <c r="C27" s="827"/>
      <c r="D27" s="827"/>
      <c r="E27" s="827"/>
      <c r="F27" s="827"/>
      <c r="G27" s="827"/>
      <c r="H27" s="827"/>
      <c r="I27" s="827"/>
      <c r="J27" s="827"/>
      <c r="K27" s="827"/>
      <c r="L27" s="827"/>
      <c r="M27" s="827"/>
      <c r="N27" s="827"/>
      <c r="O27" s="827"/>
      <c r="P27" s="828"/>
      <c r="Q27" s="774"/>
      <c r="R27" s="775"/>
      <c r="S27" s="775"/>
      <c r="T27" s="775"/>
      <c r="U27" s="776"/>
      <c r="V27" s="774"/>
      <c r="W27" s="775"/>
      <c r="X27" s="775"/>
      <c r="Y27" s="775"/>
      <c r="Z27" s="776"/>
      <c r="AA27" s="774"/>
      <c r="AB27" s="775"/>
      <c r="AC27" s="775"/>
      <c r="AD27" s="775"/>
      <c r="AE27" s="775"/>
      <c r="AF27" s="869"/>
      <c r="AG27" s="870"/>
      <c r="AH27" s="870"/>
      <c r="AI27" s="870"/>
      <c r="AJ27" s="871"/>
      <c r="AK27" s="775"/>
      <c r="AL27" s="775"/>
      <c r="AM27" s="775"/>
      <c r="AN27" s="775"/>
      <c r="AO27" s="776"/>
      <c r="AP27" s="774"/>
      <c r="AQ27" s="775"/>
      <c r="AR27" s="775"/>
      <c r="AS27" s="775"/>
      <c r="AT27" s="776"/>
      <c r="AU27" s="774"/>
      <c r="AV27" s="775"/>
      <c r="AW27" s="775"/>
      <c r="AX27" s="775"/>
      <c r="AY27" s="776"/>
      <c r="AZ27" s="774"/>
      <c r="BA27" s="775"/>
      <c r="BB27" s="775"/>
      <c r="BC27" s="775"/>
      <c r="BD27" s="776"/>
      <c r="BE27" s="774"/>
      <c r="BF27" s="775"/>
      <c r="BG27" s="775"/>
      <c r="BH27" s="775"/>
      <c r="BI27" s="813"/>
      <c r="BJ27" s="254"/>
      <c r="BK27" s="254"/>
      <c r="BL27" s="254"/>
      <c r="BM27" s="254"/>
      <c r="BN27" s="254"/>
      <c r="BO27" s="267"/>
      <c r="BP27" s="267"/>
      <c r="BQ27" s="264">
        <v>21</v>
      </c>
      <c r="BR27" s="265"/>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38"/>
      <c r="DW27" s="839"/>
      <c r="DX27" s="839"/>
      <c r="DY27" s="839"/>
      <c r="DZ27" s="840"/>
      <c r="EA27" s="248"/>
    </row>
    <row r="28" spans="1:131" s="249" customFormat="1" ht="26.25" customHeight="1" thickTop="1" x14ac:dyDescent="0.15">
      <c r="A28" s="268">
        <v>1</v>
      </c>
      <c r="B28" s="814" t="s">
        <v>403</v>
      </c>
      <c r="C28" s="815"/>
      <c r="D28" s="815"/>
      <c r="E28" s="815"/>
      <c r="F28" s="815"/>
      <c r="G28" s="815"/>
      <c r="H28" s="815"/>
      <c r="I28" s="815"/>
      <c r="J28" s="815"/>
      <c r="K28" s="815"/>
      <c r="L28" s="815"/>
      <c r="M28" s="815"/>
      <c r="N28" s="815"/>
      <c r="O28" s="815"/>
      <c r="P28" s="816"/>
      <c r="Q28" s="876">
        <v>3434</v>
      </c>
      <c r="R28" s="877"/>
      <c r="S28" s="877"/>
      <c r="T28" s="877"/>
      <c r="U28" s="877"/>
      <c r="V28" s="877">
        <v>3265</v>
      </c>
      <c r="W28" s="877"/>
      <c r="X28" s="877"/>
      <c r="Y28" s="877"/>
      <c r="Z28" s="877"/>
      <c r="AA28" s="877">
        <v>169</v>
      </c>
      <c r="AB28" s="877"/>
      <c r="AC28" s="877"/>
      <c r="AD28" s="877"/>
      <c r="AE28" s="878"/>
      <c r="AF28" s="879">
        <v>169</v>
      </c>
      <c r="AG28" s="877"/>
      <c r="AH28" s="877"/>
      <c r="AI28" s="877"/>
      <c r="AJ28" s="880"/>
      <c r="AK28" s="881">
        <v>254</v>
      </c>
      <c r="AL28" s="872"/>
      <c r="AM28" s="872"/>
      <c r="AN28" s="872"/>
      <c r="AO28" s="872"/>
      <c r="AP28" s="872"/>
      <c r="AQ28" s="872"/>
      <c r="AR28" s="872"/>
      <c r="AS28" s="872"/>
      <c r="AT28" s="872"/>
      <c r="AU28" s="872"/>
      <c r="AV28" s="872"/>
      <c r="AW28" s="872"/>
      <c r="AX28" s="872"/>
      <c r="AY28" s="872"/>
      <c r="AZ28" s="873"/>
      <c r="BA28" s="873"/>
      <c r="BB28" s="873"/>
      <c r="BC28" s="873"/>
      <c r="BD28" s="873"/>
      <c r="BE28" s="874"/>
      <c r="BF28" s="874"/>
      <c r="BG28" s="874"/>
      <c r="BH28" s="874"/>
      <c r="BI28" s="875"/>
      <c r="BJ28" s="254"/>
      <c r="BK28" s="254"/>
      <c r="BL28" s="254"/>
      <c r="BM28" s="254"/>
      <c r="BN28" s="254"/>
      <c r="BO28" s="267"/>
      <c r="BP28" s="267"/>
      <c r="BQ28" s="264">
        <v>22</v>
      </c>
      <c r="BR28" s="265"/>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38"/>
      <c r="DW28" s="839"/>
      <c r="DX28" s="839"/>
      <c r="DY28" s="839"/>
      <c r="DZ28" s="840"/>
      <c r="EA28" s="248"/>
    </row>
    <row r="29" spans="1:131" s="249" customFormat="1" ht="26.25" customHeight="1" x14ac:dyDescent="0.15">
      <c r="A29" s="268">
        <v>2</v>
      </c>
      <c r="B29" s="777" t="s">
        <v>404</v>
      </c>
      <c r="C29" s="778"/>
      <c r="D29" s="778"/>
      <c r="E29" s="778"/>
      <c r="F29" s="778"/>
      <c r="G29" s="778"/>
      <c r="H29" s="778"/>
      <c r="I29" s="778"/>
      <c r="J29" s="778"/>
      <c r="K29" s="778"/>
      <c r="L29" s="778"/>
      <c r="M29" s="778"/>
      <c r="N29" s="778"/>
      <c r="O29" s="778"/>
      <c r="P29" s="779"/>
      <c r="Q29" s="780">
        <v>2879</v>
      </c>
      <c r="R29" s="781"/>
      <c r="S29" s="781"/>
      <c r="T29" s="781"/>
      <c r="U29" s="781"/>
      <c r="V29" s="781">
        <v>2815</v>
      </c>
      <c r="W29" s="781"/>
      <c r="X29" s="781"/>
      <c r="Y29" s="781"/>
      <c r="Z29" s="781"/>
      <c r="AA29" s="781">
        <v>64</v>
      </c>
      <c r="AB29" s="781"/>
      <c r="AC29" s="781"/>
      <c r="AD29" s="781"/>
      <c r="AE29" s="782"/>
      <c r="AF29" s="783">
        <v>64</v>
      </c>
      <c r="AG29" s="784"/>
      <c r="AH29" s="784"/>
      <c r="AI29" s="784"/>
      <c r="AJ29" s="785"/>
      <c r="AK29" s="884">
        <v>464</v>
      </c>
      <c r="AL29" s="885"/>
      <c r="AM29" s="885"/>
      <c r="AN29" s="885"/>
      <c r="AO29" s="885"/>
      <c r="AP29" s="885"/>
      <c r="AQ29" s="885"/>
      <c r="AR29" s="885"/>
      <c r="AS29" s="885"/>
      <c r="AT29" s="885"/>
      <c r="AU29" s="885"/>
      <c r="AV29" s="885"/>
      <c r="AW29" s="885"/>
      <c r="AX29" s="885"/>
      <c r="AY29" s="885"/>
      <c r="AZ29" s="886"/>
      <c r="BA29" s="886"/>
      <c r="BB29" s="886"/>
      <c r="BC29" s="886"/>
      <c r="BD29" s="886"/>
      <c r="BE29" s="882"/>
      <c r="BF29" s="882"/>
      <c r="BG29" s="882"/>
      <c r="BH29" s="882"/>
      <c r="BI29" s="883"/>
      <c r="BJ29" s="254"/>
      <c r="BK29" s="254"/>
      <c r="BL29" s="254"/>
      <c r="BM29" s="254"/>
      <c r="BN29" s="254"/>
      <c r="BO29" s="267"/>
      <c r="BP29" s="267"/>
      <c r="BQ29" s="264">
        <v>23</v>
      </c>
      <c r="BR29" s="265"/>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38"/>
      <c r="DW29" s="839"/>
      <c r="DX29" s="839"/>
      <c r="DY29" s="839"/>
      <c r="DZ29" s="840"/>
      <c r="EA29" s="248"/>
    </row>
    <row r="30" spans="1:131" s="249" customFormat="1" ht="26.25" customHeight="1" x14ac:dyDescent="0.15">
      <c r="A30" s="268">
        <v>3</v>
      </c>
      <c r="B30" s="777" t="s">
        <v>405</v>
      </c>
      <c r="C30" s="778"/>
      <c r="D30" s="778"/>
      <c r="E30" s="778"/>
      <c r="F30" s="778"/>
      <c r="G30" s="778"/>
      <c r="H30" s="778"/>
      <c r="I30" s="778"/>
      <c r="J30" s="778"/>
      <c r="K30" s="778"/>
      <c r="L30" s="778"/>
      <c r="M30" s="778"/>
      <c r="N30" s="778"/>
      <c r="O30" s="778"/>
      <c r="P30" s="779"/>
      <c r="Q30" s="780">
        <v>479</v>
      </c>
      <c r="R30" s="781"/>
      <c r="S30" s="781"/>
      <c r="T30" s="781"/>
      <c r="U30" s="781"/>
      <c r="V30" s="781">
        <v>460</v>
      </c>
      <c r="W30" s="781"/>
      <c r="X30" s="781"/>
      <c r="Y30" s="781"/>
      <c r="Z30" s="781"/>
      <c r="AA30" s="781">
        <v>19</v>
      </c>
      <c r="AB30" s="781"/>
      <c r="AC30" s="781"/>
      <c r="AD30" s="781"/>
      <c r="AE30" s="782"/>
      <c r="AF30" s="783">
        <v>19</v>
      </c>
      <c r="AG30" s="784"/>
      <c r="AH30" s="784"/>
      <c r="AI30" s="784"/>
      <c r="AJ30" s="785"/>
      <c r="AK30" s="884">
        <v>120</v>
      </c>
      <c r="AL30" s="885"/>
      <c r="AM30" s="885"/>
      <c r="AN30" s="885"/>
      <c r="AO30" s="885"/>
      <c r="AP30" s="885"/>
      <c r="AQ30" s="885"/>
      <c r="AR30" s="885"/>
      <c r="AS30" s="885"/>
      <c r="AT30" s="885"/>
      <c r="AU30" s="885"/>
      <c r="AV30" s="885"/>
      <c r="AW30" s="885"/>
      <c r="AX30" s="885"/>
      <c r="AY30" s="885"/>
      <c r="AZ30" s="886"/>
      <c r="BA30" s="886"/>
      <c r="BB30" s="886"/>
      <c r="BC30" s="886"/>
      <c r="BD30" s="886"/>
      <c r="BE30" s="882"/>
      <c r="BF30" s="882"/>
      <c r="BG30" s="882"/>
      <c r="BH30" s="882"/>
      <c r="BI30" s="883"/>
      <c r="BJ30" s="254"/>
      <c r="BK30" s="254"/>
      <c r="BL30" s="254"/>
      <c r="BM30" s="254"/>
      <c r="BN30" s="254"/>
      <c r="BO30" s="267"/>
      <c r="BP30" s="267"/>
      <c r="BQ30" s="264">
        <v>24</v>
      </c>
      <c r="BR30" s="265"/>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38"/>
      <c r="DW30" s="839"/>
      <c r="DX30" s="839"/>
      <c r="DY30" s="839"/>
      <c r="DZ30" s="840"/>
      <c r="EA30" s="248"/>
    </row>
    <row r="31" spans="1:131" s="249" customFormat="1" ht="26.25" customHeight="1" x14ac:dyDescent="0.15">
      <c r="A31" s="268">
        <v>4</v>
      </c>
      <c r="B31" s="777" t="s">
        <v>406</v>
      </c>
      <c r="C31" s="778"/>
      <c r="D31" s="778"/>
      <c r="E31" s="778"/>
      <c r="F31" s="778"/>
      <c r="G31" s="778"/>
      <c r="H31" s="778"/>
      <c r="I31" s="778"/>
      <c r="J31" s="778"/>
      <c r="K31" s="778"/>
      <c r="L31" s="778"/>
      <c r="M31" s="778"/>
      <c r="N31" s="778"/>
      <c r="O31" s="778"/>
      <c r="P31" s="779"/>
      <c r="Q31" s="780">
        <v>13</v>
      </c>
      <c r="R31" s="781"/>
      <c r="S31" s="781"/>
      <c r="T31" s="781"/>
      <c r="U31" s="781"/>
      <c r="V31" s="781">
        <v>11</v>
      </c>
      <c r="W31" s="781"/>
      <c r="X31" s="781"/>
      <c r="Y31" s="781"/>
      <c r="Z31" s="781"/>
      <c r="AA31" s="781">
        <v>2</v>
      </c>
      <c r="AB31" s="781"/>
      <c r="AC31" s="781"/>
      <c r="AD31" s="781"/>
      <c r="AE31" s="782"/>
      <c r="AF31" s="783">
        <v>2</v>
      </c>
      <c r="AG31" s="784"/>
      <c r="AH31" s="784"/>
      <c r="AI31" s="784"/>
      <c r="AJ31" s="785"/>
      <c r="AK31" s="884">
        <v>0</v>
      </c>
      <c r="AL31" s="885"/>
      <c r="AM31" s="885"/>
      <c r="AN31" s="885"/>
      <c r="AO31" s="885"/>
      <c r="AP31" s="885"/>
      <c r="AQ31" s="885"/>
      <c r="AR31" s="885"/>
      <c r="AS31" s="885"/>
      <c r="AT31" s="885"/>
      <c r="AU31" s="885"/>
      <c r="AV31" s="885"/>
      <c r="AW31" s="885"/>
      <c r="AX31" s="885"/>
      <c r="AY31" s="885"/>
      <c r="AZ31" s="886"/>
      <c r="BA31" s="886"/>
      <c r="BB31" s="886"/>
      <c r="BC31" s="886"/>
      <c r="BD31" s="886"/>
      <c r="BE31" s="882"/>
      <c r="BF31" s="882"/>
      <c r="BG31" s="882"/>
      <c r="BH31" s="882"/>
      <c r="BI31" s="883"/>
      <c r="BJ31" s="254"/>
      <c r="BK31" s="254"/>
      <c r="BL31" s="254"/>
      <c r="BM31" s="254"/>
      <c r="BN31" s="254"/>
      <c r="BO31" s="267"/>
      <c r="BP31" s="267"/>
      <c r="BQ31" s="264">
        <v>25</v>
      </c>
      <c r="BR31" s="265"/>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38"/>
      <c r="DW31" s="839"/>
      <c r="DX31" s="839"/>
      <c r="DY31" s="839"/>
      <c r="DZ31" s="840"/>
      <c r="EA31" s="248"/>
    </row>
    <row r="32" spans="1:131" s="249" customFormat="1" ht="26.25" customHeight="1" x14ac:dyDescent="0.15">
      <c r="A32" s="268">
        <v>5</v>
      </c>
      <c r="B32" s="777" t="s">
        <v>407</v>
      </c>
      <c r="C32" s="778"/>
      <c r="D32" s="778"/>
      <c r="E32" s="778"/>
      <c r="F32" s="778"/>
      <c r="G32" s="778"/>
      <c r="H32" s="778"/>
      <c r="I32" s="778"/>
      <c r="J32" s="778"/>
      <c r="K32" s="778"/>
      <c r="L32" s="778"/>
      <c r="M32" s="778"/>
      <c r="N32" s="778"/>
      <c r="O32" s="778"/>
      <c r="P32" s="779"/>
      <c r="Q32" s="780">
        <v>422</v>
      </c>
      <c r="R32" s="781"/>
      <c r="S32" s="781"/>
      <c r="T32" s="781"/>
      <c r="U32" s="781"/>
      <c r="V32" s="781">
        <v>425</v>
      </c>
      <c r="W32" s="781"/>
      <c r="X32" s="781"/>
      <c r="Y32" s="781"/>
      <c r="Z32" s="781"/>
      <c r="AA32" s="781">
        <v>-3</v>
      </c>
      <c r="AB32" s="781"/>
      <c r="AC32" s="781"/>
      <c r="AD32" s="781"/>
      <c r="AE32" s="782"/>
      <c r="AF32" s="783">
        <v>984</v>
      </c>
      <c r="AG32" s="784"/>
      <c r="AH32" s="784"/>
      <c r="AI32" s="784"/>
      <c r="AJ32" s="785"/>
      <c r="AK32" s="884">
        <v>15</v>
      </c>
      <c r="AL32" s="885"/>
      <c r="AM32" s="885"/>
      <c r="AN32" s="885"/>
      <c r="AO32" s="885"/>
      <c r="AP32" s="885">
        <v>3070</v>
      </c>
      <c r="AQ32" s="885"/>
      <c r="AR32" s="885"/>
      <c r="AS32" s="885"/>
      <c r="AT32" s="885"/>
      <c r="AU32" s="885">
        <v>9</v>
      </c>
      <c r="AV32" s="885"/>
      <c r="AW32" s="885"/>
      <c r="AX32" s="885"/>
      <c r="AY32" s="885"/>
      <c r="AZ32" s="886"/>
      <c r="BA32" s="886"/>
      <c r="BB32" s="886"/>
      <c r="BC32" s="886"/>
      <c r="BD32" s="886"/>
      <c r="BE32" s="882" t="s">
        <v>408</v>
      </c>
      <c r="BF32" s="882"/>
      <c r="BG32" s="882"/>
      <c r="BH32" s="882"/>
      <c r="BI32" s="883"/>
      <c r="BJ32" s="254"/>
      <c r="BK32" s="254"/>
      <c r="BL32" s="254"/>
      <c r="BM32" s="254"/>
      <c r="BN32" s="254"/>
      <c r="BO32" s="267"/>
      <c r="BP32" s="267"/>
      <c r="BQ32" s="264">
        <v>26</v>
      </c>
      <c r="BR32" s="265"/>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38"/>
      <c r="DW32" s="839"/>
      <c r="DX32" s="839"/>
      <c r="DY32" s="839"/>
      <c r="DZ32" s="840"/>
      <c r="EA32" s="248"/>
    </row>
    <row r="33" spans="1:131" s="249" customFormat="1" ht="26.25" customHeight="1" x14ac:dyDescent="0.15">
      <c r="A33" s="268">
        <v>6</v>
      </c>
      <c r="B33" s="777" t="s">
        <v>409</v>
      </c>
      <c r="C33" s="778"/>
      <c r="D33" s="778"/>
      <c r="E33" s="778"/>
      <c r="F33" s="778"/>
      <c r="G33" s="778"/>
      <c r="H33" s="778"/>
      <c r="I33" s="778"/>
      <c r="J33" s="778"/>
      <c r="K33" s="778"/>
      <c r="L33" s="778"/>
      <c r="M33" s="778"/>
      <c r="N33" s="778"/>
      <c r="O33" s="778"/>
      <c r="P33" s="779"/>
      <c r="Q33" s="780">
        <v>539</v>
      </c>
      <c r="R33" s="781"/>
      <c r="S33" s="781"/>
      <c r="T33" s="781"/>
      <c r="U33" s="781"/>
      <c r="V33" s="781">
        <v>476</v>
      </c>
      <c r="W33" s="781"/>
      <c r="X33" s="781"/>
      <c r="Y33" s="781"/>
      <c r="Z33" s="781"/>
      <c r="AA33" s="781">
        <v>-63</v>
      </c>
      <c r="AB33" s="781"/>
      <c r="AC33" s="781"/>
      <c r="AD33" s="781"/>
      <c r="AE33" s="782"/>
      <c r="AF33" s="783">
        <v>48</v>
      </c>
      <c r="AG33" s="784"/>
      <c r="AH33" s="784"/>
      <c r="AI33" s="784"/>
      <c r="AJ33" s="785"/>
      <c r="AK33" s="884">
        <v>327</v>
      </c>
      <c r="AL33" s="885"/>
      <c r="AM33" s="885"/>
      <c r="AN33" s="885"/>
      <c r="AO33" s="885"/>
      <c r="AP33" s="885">
        <v>4568</v>
      </c>
      <c r="AQ33" s="885"/>
      <c r="AR33" s="885"/>
      <c r="AS33" s="885"/>
      <c r="AT33" s="885"/>
      <c r="AU33" s="885">
        <v>3627</v>
      </c>
      <c r="AV33" s="885"/>
      <c r="AW33" s="885"/>
      <c r="AX33" s="885"/>
      <c r="AY33" s="885"/>
      <c r="AZ33" s="886"/>
      <c r="BA33" s="886"/>
      <c r="BB33" s="886"/>
      <c r="BC33" s="886"/>
      <c r="BD33" s="886"/>
      <c r="BE33" s="882" t="s">
        <v>408</v>
      </c>
      <c r="BF33" s="882"/>
      <c r="BG33" s="882"/>
      <c r="BH33" s="882"/>
      <c r="BI33" s="883"/>
      <c r="BJ33" s="254"/>
      <c r="BK33" s="254"/>
      <c r="BL33" s="254"/>
      <c r="BM33" s="254"/>
      <c r="BN33" s="254"/>
      <c r="BO33" s="267"/>
      <c r="BP33" s="267"/>
      <c r="BQ33" s="264">
        <v>27</v>
      </c>
      <c r="BR33" s="265"/>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38"/>
      <c r="DW33" s="839"/>
      <c r="DX33" s="839"/>
      <c r="DY33" s="839"/>
      <c r="DZ33" s="840"/>
      <c r="EA33" s="248"/>
    </row>
    <row r="34" spans="1:131" s="249" customFormat="1" ht="26.25" customHeight="1" x14ac:dyDescent="0.15">
      <c r="A34" s="268">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84"/>
      <c r="AL34" s="885"/>
      <c r="AM34" s="885"/>
      <c r="AN34" s="885"/>
      <c r="AO34" s="885"/>
      <c r="AP34" s="885"/>
      <c r="AQ34" s="885"/>
      <c r="AR34" s="885"/>
      <c r="AS34" s="885"/>
      <c r="AT34" s="885"/>
      <c r="AU34" s="885"/>
      <c r="AV34" s="885"/>
      <c r="AW34" s="885"/>
      <c r="AX34" s="885"/>
      <c r="AY34" s="885"/>
      <c r="AZ34" s="886"/>
      <c r="BA34" s="886"/>
      <c r="BB34" s="886"/>
      <c r="BC34" s="886"/>
      <c r="BD34" s="886"/>
      <c r="BE34" s="882"/>
      <c r="BF34" s="882"/>
      <c r="BG34" s="882"/>
      <c r="BH34" s="882"/>
      <c r="BI34" s="883"/>
      <c r="BJ34" s="254"/>
      <c r="BK34" s="254"/>
      <c r="BL34" s="254"/>
      <c r="BM34" s="254"/>
      <c r="BN34" s="254"/>
      <c r="BO34" s="267"/>
      <c r="BP34" s="267"/>
      <c r="BQ34" s="264">
        <v>28</v>
      </c>
      <c r="BR34" s="265"/>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38"/>
      <c r="DW34" s="839"/>
      <c r="DX34" s="839"/>
      <c r="DY34" s="839"/>
      <c r="DZ34" s="840"/>
      <c r="EA34" s="248"/>
    </row>
    <row r="35" spans="1:131" s="249" customFormat="1" ht="26.25" customHeight="1" x14ac:dyDescent="0.15">
      <c r="A35" s="268">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84"/>
      <c r="AL35" s="885"/>
      <c r="AM35" s="885"/>
      <c r="AN35" s="885"/>
      <c r="AO35" s="885"/>
      <c r="AP35" s="885"/>
      <c r="AQ35" s="885"/>
      <c r="AR35" s="885"/>
      <c r="AS35" s="885"/>
      <c r="AT35" s="885"/>
      <c r="AU35" s="885"/>
      <c r="AV35" s="885"/>
      <c r="AW35" s="885"/>
      <c r="AX35" s="885"/>
      <c r="AY35" s="885"/>
      <c r="AZ35" s="886"/>
      <c r="BA35" s="886"/>
      <c r="BB35" s="886"/>
      <c r="BC35" s="886"/>
      <c r="BD35" s="886"/>
      <c r="BE35" s="882"/>
      <c r="BF35" s="882"/>
      <c r="BG35" s="882"/>
      <c r="BH35" s="882"/>
      <c r="BI35" s="883"/>
      <c r="BJ35" s="254"/>
      <c r="BK35" s="254"/>
      <c r="BL35" s="254"/>
      <c r="BM35" s="254"/>
      <c r="BN35" s="254"/>
      <c r="BO35" s="267"/>
      <c r="BP35" s="267"/>
      <c r="BQ35" s="264">
        <v>29</v>
      </c>
      <c r="BR35" s="265"/>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38"/>
      <c r="DW35" s="839"/>
      <c r="DX35" s="839"/>
      <c r="DY35" s="839"/>
      <c r="DZ35" s="840"/>
      <c r="EA35" s="248"/>
    </row>
    <row r="36" spans="1:131" s="249" customFormat="1" ht="26.25" customHeight="1" x14ac:dyDescent="0.15">
      <c r="A36" s="268">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84"/>
      <c r="AL36" s="885"/>
      <c r="AM36" s="885"/>
      <c r="AN36" s="885"/>
      <c r="AO36" s="885"/>
      <c r="AP36" s="885"/>
      <c r="AQ36" s="885"/>
      <c r="AR36" s="885"/>
      <c r="AS36" s="885"/>
      <c r="AT36" s="885"/>
      <c r="AU36" s="885"/>
      <c r="AV36" s="885"/>
      <c r="AW36" s="885"/>
      <c r="AX36" s="885"/>
      <c r="AY36" s="885"/>
      <c r="AZ36" s="886"/>
      <c r="BA36" s="886"/>
      <c r="BB36" s="886"/>
      <c r="BC36" s="886"/>
      <c r="BD36" s="886"/>
      <c r="BE36" s="882"/>
      <c r="BF36" s="882"/>
      <c r="BG36" s="882"/>
      <c r="BH36" s="882"/>
      <c r="BI36" s="883"/>
      <c r="BJ36" s="254"/>
      <c r="BK36" s="254"/>
      <c r="BL36" s="254"/>
      <c r="BM36" s="254"/>
      <c r="BN36" s="254"/>
      <c r="BO36" s="267"/>
      <c r="BP36" s="267"/>
      <c r="BQ36" s="264">
        <v>30</v>
      </c>
      <c r="BR36" s="265"/>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38"/>
      <c r="DW36" s="839"/>
      <c r="DX36" s="839"/>
      <c r="DY36" s="839"/>
      <c r="DZ36" s="840"/>
      <c r="EA36" s="248"/>
    </row>
    <row r="37" spans="1:131" s="249" customFormat="1" ht="26.25" customHeight="1" x14ac:dyDescent="0.15">
      <c r="A37" s="268">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84"/>
      <c r="AL37" s="885"/>
      <c r="AM37" s="885"/>
      <c r="AN37" s="885"/>
      <c r="AO37" s="885"/>
      <c r="AP37" s="885"/>
      <c r="AQ37" s="885"/>
      <c r="AR37" s="885"/>
      <c r="AS37" s="885"/>
      <c r="AT37" s="885"/>
      <c r="AU37" s="885"/>
      <c r="AV37" s="885"/>
      <c r="AW37" s="885"/>
      <c r="AX37" s="885"/>
      <c r="AY37" s="885"/>
      <c r="AZ37" s="886"/>
      <c r="BA37" s="886"/>
      <c r="BB37" s="886"/>
      <c r="BC37" s="886"/>
      <c r="BD37" s="886"/>
      <c r="BE37" s="882"/>
      <c r="BF37" s="882"/>
      <c r="BG37" s="882"/>
      <c r="BH37" s="882"/>
      <c r="BI37" s="883"/>
      <c r="BJ37" s="254"/>
      <c r="BK37" s="254"/>
      <c r="BL37" s="254"/>
      <c r="BM37" s="254"/>
      <c r="BN37" s="254"/>
      <c r="BO37" s="267"/>
      <c r="BP37" s="267"/>
      <c r="BQ37" s="264">
        <v>31</v>
      </c>
      <c r="BR37" s="265"/>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38"/>
      <c r="DW37" s="839"/>
      <c r="DX37" s="839"/>
      <c r="DY37" s="839"/>
      <c r="DZ37" s="840"/>
      <c r="EA37" s="248"/>
    </row>
    <row r="38" spans="1:131" s="249" customFormat="1" ht="26.25" customHeight="1" x14ac:dyDescent="0.15">
      <c r="A38" s="268">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84"/>
      <c r="AL38" s="885"/>
      <c r="AM38" s="885"/>
      <c r="AN38" s="885"/>
      <c r="AO38" s="885"/>
      <c r="AP38" s="885"/>
      <c r="AQ38" s="885"/>
      <c r="AR38" s="885"/>
      <c r="AS38" s="885"/>
      <c r="AT38" s="885"/>
      <c r="AU38" s="885"/>
      <c r="AV38" s="885"/>
      <c r="AW38" s="885"/>
      <c r="AX38" s="885"/>
      <c r="AY38" s="885"/>
      <c r="AZ38" s="886"/>
      <c r="BA38" s="886"/>
      <c r="BB38" s="886"/>
      <c r="BC38" s="886"/>
      <c r="BD38" s="886"/>
      <c r="BE38" s="882"/>
      <c r="BF38" s="882"/>
      <c r="BG38" s="882"/>
      <c r="BH38" s="882"/>
      <c r="BI38" s="883"/>
      <c r="BJ38" s="254"/>
      <c r="BK38" s="254"/>
      <c r="BL38" s="254"/>
      <c r="BM38" s="254"/>
      <c r="BN38" s="254"/>
      <c r="BO38" s="267"/>
      <c r="BP38" s="267"/>
      <c r="BQ38" s="264">
        <v>32</v>
      </c>
      <c r="BR38" s="265"/>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38"/>
      <c r="DW38" s="839"/>
      <c r="DX38" s="839"/>
      <c r="DY38" s="839"/>
      <c r="DZ38" s="840"/>
      <c r="EA38" s="248"/>
    </row>
    <row r="39" spans="1:131" s="249" customFormat="1" ht="26.25" customHeight="1" x14ac:dyDescent="0.15">
      <c r="A39" s="268">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84"/>
      <c r="AL39" s="885"/>
      <c r="AM39" s="885"/>
      <c r="AN39" s="885"/>
      <c r="AO39" s="885"/>
      <c r="AP39" s="885"/>
      <c r="AQ39" s="885"/>
      <c r="AR39" s="885"/>
      <c r="AS39" s="885"/>
      <c r="AT39" s="885"/>
      <c r="AU39" s="885"/>
      <c r="AV39" s="885"/>
      <c r="AW39" s="885"/>
      <c r="AX39" s="885"/>
      <c r="AY39" s="885"/>
      <c r="AZ39" s="886"/>
      <c r="BA39" s="886"/>
      <c r="BB39" s="886"/>
      <c r="BC39" s="886"/>
      <c r="BD39" s="886"/>
      <c r="BE39" s="882"/>
      <c r="BF39" s="882"/>
      <c r="BG39" s="882"/>
      <c r="BH39" s="882"/>
      <c r="BI39" s="883"/>
      <c r="BJ39" s="254"/>
      <c r="BK39" s="254"/>
      <c r="BL39" s="254"/>
      <c r="BM39" s="254"/>
      <c r="BN39" s="254"/>
      <c r="BO39" s="267"/>
      <c r="BP39" s="267"/>
      <c r="BQ39" s="264">
        <v>33</v>
      </c>
      <c r="BR39" s="265"/>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38"/>
      <c r="DW39" s="839"/>
      <c r="DX39" s="839"/>
      <c r="DY39" s="839"/>
      <c r="DZ39" s="840"/>
      <c r="EA39" s="248"/>
    </row>
    <row r="40" spans="1:131" s="249" customFormat="1" ht="26.25" customHeight="1" x14ac:dyDescent="0.15">
      <c r="A40" s="263">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84"/>
      <c r="AL40" s="885"/>
      <c r="AM40" s="885"/>
      <c r="AN40" s="885"/>
      <c r="AO40" s="885"/>
      <c r="AP40" s="885"/>
      <c r="AQ40" s="885"/>
      <c r="AR40" s="885"/>
      <c r="AS40" s="885"/>
      <c r="AT40" s="885"/>
      <c r="AU40" s="885"/>
      <c r="AV40" s="885"/>
      <c r="AW40" s="885"/>
      <c r="AX40" s="885"/>
      <c r="AY40" s="885"/>
      <c r="AZ40" s="886"/>
      <c r="BA40" s="886"/>
      <c r="BB40" s="886"/>
      <c r="BC40" s="886"/>
      <c r="BD40" s="886"/>
      <c r="BE40" s="882"/>
      <c r="BF40" s="882"/>
      <c r="BG40" s="882"/>
      <c r="BH40" s="882"/>
      <c r="BI40" s="883"/>
      <c r="BJ40" s="254"/>
      <c r="BK40" s="254"/>
      <c r="BL40" s="254"/>
      <c r="BM40" s="254"/>
      <c r="BN40" s="254"/>
      <c r="BO40" s="267"/>
      <c r="BP40" s="267"/>
      <c r="BQ40" s="264">
        <v>34</v>
      </c>
      <c r="BR40" s="265"/>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38"/>
      <c r="DW40" s="839"/>
      <c r="DX40" s="839"/>
      <c r="DY40" s="839"/>
      <c r="DZ40" s="840"/>
      <c r="EA40" s="248"/>
    </row>
    <row r="41" spans="1:131" s="249" customFormat="1" ht="26.25" customHeight="1" x14ac:dyDescent="0.15">
      <c r="A41" s="263">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84"/>
      <c r="AL41" s="885"/>
      <c r="AM41" s="885"/>
      <c r="AN41" s="885"/>
      <c r="AO41" s="885"/>
      <c r="AP41" s="885"/>
      <c r="AQ41" s="885"/>
      <c r="AR41" s="885"/>
      <c r="AS41" s="885"/>
      <c r="AT41" s="885"/>
      <c r="AU41" s="885"/>
      <c r="AV41" s="885"/>
      <c r="AW41" s="885"/>
      <c r="AX41" s="885"/>
      <c r="AY41" s="885"/>
      <c r="AZ41" s="886"/>
      <c r="BA41" s="886"/>
      <c r="BB41" s="886"/>
      <c r="BC41" s="886"/>
      <c r="BD41" s="886"/>
      <c r="BE41" s="882"/>
      <c r="BF41" s="882"/>
      <c r="BG41" s="882"/>
      <c r="BH41" s="882"/>
      <c r="BI41" s="883"/>
      <c r="BJ41" s="254"/>
      <c r="BK41" s="254"/>
      <c r="BL41" s="254"/>
      <c r="BM41" s="254"/>
      <c r="BN41" s="254"/>
      <c r="BO41" s="267"/>
      <c r="BP41" s="267"/>
      <c r="BQ41" s="264">
        <v>35</v>
      </c>
      <c r="BR41" s="265"/>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38"/>
      <c r="DW41" s="839"/>
      <c r="DX41" s="839"/>
      <c r="DY41" s="839"/>
      <c r="DZ41" s="840"/>
      <c r="EA41" s="248"/>
    </row>
    <row r="42" spans="1:131" s="249" customFormat="1" ht="26.25" customHeight="1" x14ac:dyDescent="0.15">
      <c r="A42" s="263">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84"/>
      <c r="AL42" s="885"/>
      <c r="AM42" s="885"/>
      <c r="AN42" s="885"/>
      <c r="AO42" s="885"/>
      <c r="AP42" s="885"/>
      <c r="AQ42" s="885"/>
      <c r="AR42" s="885"/>
      <c r="AS42" s="885"/>
      <c r="AT42" s="885"/>
      <c r="AU42" s="885"/>
      <c r="AV42" s="885"/>
      <c r="AW42" s="885"/>
      <c r="AX42" s="885"/>
      <c r="AY42" s="885"/>
      <c r="AZ42" s="886"/>
      <c r="BA42" s="886"/>
      <c r="BB42" s="886"/>
      <c r="BC42" s="886"/>
      <c r="BD42" s="886"/>
      <c r="BE42" s="882"/>
      <c r="BF42" s="882"/>
      <c r="BG42" s="882"/>
      <c r="BH42" s="882"/>
      <c r="BI42" s="883"/>
      <c r="BJ42" s="254"/>
      <c r="BK42" s="254"/>
      <c r="BL42" s="254"/>
      <c r="BM42" s="254"/>
      <c r="BN42" s="254"/>
      <c r="BO42" s="267"/>
      <c r="BP42" s="267"/>
      <c r="BQ42" s="264">
        <v>36</v>
      </c>
      <c r="BR42" s="265"/>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38"/>
      <c r="DW42" s="839"/>
      <c r="DX42" s="839"/>
      <c r="DY42" s="839"/>
      <c r="DZ42" s="840"/>
      <c r="EA42" s="248"/>
    </row>
    <row r="43" spans="1:131" s="249" customFormat="1" ht="26.25" customHeight="1" x14ac:dyDescent="0.15">
      <c r="A43" s="263">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84"/>
      <c r="AL43" s="885"/>
      <c r="AM43" s="885"/>
      <c r="AN43" s="885"/>
      <c r="AO43" s="885"/>
      <c r="AP43" s="885"/>
      <c r="AQ43" s="885"/>
      <c r="AR43" s="885"/>
      <c r="AS43" s="885"/>
      <c r="AT43" s="885"/>
      <c r="AU43" s="885"/>
      <c r="AV43" s="885"/>
      <c r="AW43" s="885"/>
      <c r="AX43" s="885"/>
      <c r="AY43" s="885"/>
      <c r="AZ43" s="886"/>
      <c r="BA43" s="886"/>
      <c r="BB43" s="886"/>
      <c r="BC43" s="886"/>
      <c r="BD43" s="886"/>
      <c r="BE43" s="882"/>
      <c r="BF43" s="882"/>
      <c r="BG43" s="882"/>
      <c r="BH43" s="882"/>
      <c r="BI43" s="883"/>
      <c r="BJ43" s="254"/>
      <c r="BK43" s="254"/>
      <c r="BL43" s="254"/>
      <c r="BM43" s="254"/>
      <c r="BN43" s="254"/>
      <c r="BO43" s="267"/>
      <c r="BP43" s="267"/>
      <c r="BQ43" s="264">
        <v>37</v>
      </c>
      <c r="BR43" s="265"/>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38"/>
      <c r="DW43" s="839"/>
      <c r="DX43" s="839"/>
      <c r="DY43" s="839"/>
      <c r="DZ43" s="840"/>
      <c r="EA43" s="248"/>
    </row>
    <row r="44" spans="1:131" s="249" customFormat="1" ht="26.25" customHeight="1" x14ac:dyDescent="0.15">
      <c r="A44" s="263">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84"/>
      <c r="AL44" s="885"/>
      <c r="AM44" s="885"/>
      <c r="AN44" s="885"/>
      <c r="AO44" s="885"/>
      <c r="AP44" s="885"/>
      <c r="AQ44" s="885"/>
      <c r="AR44" s="885"/>
      <c r="AS44" s="885"/>
      <c r="AT44" s="885"/>
      <c r="AU44" s="885"/>
      <c r="AV44" s="885"/>
      <c r="AW44" s="885"/>
      <c r="AX44" s="885"/>
      <c r="AY44" s="885"/>
      <c r="AZ44" s="886"/>
      <c r="BA44" s="886"/>
      <c r="BB44" s="886"/>
      <c r="BC44" s="886"/>
      <c r="BD44" s="886"/>
      <c r="BE44" s="882"/>
      <c r="BF44" s="882"/>
      <c r="BG44" s="882"/>
      <c r="BH44" s="882"/>
      <c r="BI44" s="883"/>
      <c r="BJ44" s="254"/>
      <c r="BK44" s="254"/>
      <c r="BL44" s="254"/>
      <c r="BM44" s="254"/>
      <c r="BN44" s="254"/>
      <c r="BO44" s="267"/>
      <c r="BP44" s="267"/>
      <c r="BQ44" s="264">
        <v>38</v>
      </c>
      <c r="BR44" s="265"/>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38"/>
      <c r="DW44" s="839"/>
      <c r="DX44" s="839"/>
      <c r="DY44" s="839"/>
      <c r="DZ44" s="840"/>
      <c r="EA44" s="248"/>
    </row>
    <row r="45" spans="1:131" s="249" customFormat="1" ht="26.25" customHeight="1" x14ac:dyDescent="0.15">
      <c r="A45" s="263">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84"/>
      <c r="AL45" s="885"/>
      <c r="AM45" s="885"/>
      <c r="AN45" s="885"/>
      <c r="AO45" s="885"/>
      <c r="AP45" s="885"/>
      <c r="AQ45" s="885"/>
      <c r="AR45" s="885"/>
      <c r="AS45" s="885"/>
      <c r="AT45" s="885"/>
      <c r="AU45" s="885"/>
      <c r="AV45" s="885"/>
      <c r="AW45" s="885"/>
      <c r="AX45" s="885"/>
      <c r="AY45" s="885"/>
      <c r="AZ45" s="886"/>
      <c r="BA45" s="886"/>
      <c r="BB45" s="886"/>
      <c r="BC45" s="886"/>
      <c r="BD45" s="886"/>
      <c r="BE45" s="882"/>
      <c r="BF45" s="882"/>
      <c r="BG45" s="882"/>
      <c r="BH45" s="882"/>
      <c r="BI45" s="883"/>
      <c r="BJ45" s="254"/>
      <c r="BK45" s="254"/>
      <c r="BL45" s="254"/>
      <c r="BM45" s="254"/>
      <c r="BN45" s="254"/>
      <c r="BO45" s="267"/>
      <c r="BP45" s="267"/>
      <c r="BQ45" s="264">
        <v>39</v>
      </c>
      <c r="BR45" s="265"/>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38"/>
      <c r="DW45" s="839"/>
      <c r="DX45" s="839"/>
      <c r="DY45" s="839"/>
      <c r="DZ45" s="840"/>
      <c r="EA45" s="248"/>
    </row>
    <row r="46" spans="1:131" s="249" customFormat="1" ht="26.25" customHeight="1" x14ac:dyDescent="0.15">
      <c r="A46" s="263">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84"/>
      <c r="AL46" s="885"/>
      <c r="AM46" s="885"/>
      <c r="AN46" s="885"/>
      <c r="AO46" s="885"/>
      <c r="AP46" s="885"/>
      <c r="AQ46" s="885"/>
      <c r="AR46" s="885"/>
      <c r="AS46" s="885"/>
      <c r="AT46" s="885"/>
      <c r="AU46" s="885"/>
      <c r="AV46" s="885"/>
      <c r="AW46" s="885"/>
      <c r="AX46" s="885"/>
      <c r="AY46" s="885"/>
      <c r="AZ46" s="886"/>
      <c r="BA46" s="886"/>
      <c r="BB46" s="886"/>
      <c r="BC46" s="886"/>
      <c r="BD46" s="886"/>
      <c r="BE46" s="882"/>
      <c r="BF46" s="882"/>
      <c r="BG46" s="882"/>
      <c r="BH46" s="882"/>
      <c r="BI46" s="883"/>
      <c r="BJ46" s="254"/>
      <c r="BK46" s="254"/>
      <c r="BL46" s="254"/>
      <c r="BM46" s="254"/>
      <c r="BN46" s="254"/>
      <c r="BO46" s="267"/>
      <c r="BP46" s="267"/>
      <c r="BQ46" s="264">
        <v>40</v>
      </c>
      <c r="BR46" s="265"/>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38"/>
      <c r="DW46" s="839"/>
      <c r="DX46" s="839"/>
      <c r="DY46" s="839"/>
      <c r="DZ46" s="840"/>
      <c r="EA46" s="248"/>
    </row>
    <row r="47" spans="1:131" s="249" customFormat="1" ht="26.25" customHeight="1" x14ac:dyDescent="0.15">
      <c r="A47" s="263">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84"/>
      <c r="AL47" s="885"/>
      <c r="AM47" s="885"/>
      <c r="AN47" s="885"/>
      <c r="AO47" s="885"/>
      <c r="AP47" s="885"/>
      <c r="AQ47" s="885"/>
      <c r="AR47" s="885"/>
      <c r="AS47" s="885"/>
      <c r="AT47" s="885"/>
      <c r="AU47" s="885"/>
      <c r="AV47" s="885"/>
      <c r="AW47" s="885"/>
      <c r="AX47" s="885"/>
      <c r="AY47" s="885"/>
      <c r="AZ47" s="886"/>
      <c r="BA47" s="886"/>
      <c r="BB47" s="886"/>
      <c r="BC47" s="886"/>
      <c r="BD47" s="886"/>
      <c r="BE47" s="882"/>
      <c r="BF47" s="882"/>
      <c r="BG47" s="882"/>
      <c r="BH47" s="882"/>
      <c r="BI47" s="883"/>
      <c r="BJ47" s="254"/>
      <c r="BK47" s="254"/>
      <c r="BL47" s="254"/>
      <c r="BM47" s="254"/>
      <c r="BN47" s="254"/>
      <c r="BO47" s="267"/>
      <c r="BP47" s="267"/>
      <c r="BQ47" s="264">
        <v>41</v>
      </c>
      <c r="BR47" s="265"/>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38"/>
      <c r="DW47" s="839"/>
      <c r="DX47" s="839"/>
      <c r="DY47" s="839"/>
      <c r="DZ47" s="840"/>
      <c r="EA47" s="248"/>
    </row>
    <row r="48" spans="1:131" s="249" customFormat="1" ht="26.25" customHeight="1" x14ac:dyDescent="0.15">
      <c r="A48" s="263">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84"/>
      <c r="AL48" s="885"/>
      <c r="AM48" s="885"/>
      <c r="AN48" s="885"/>
      <c r="AO48" s="885"/>
      <c r="AP48" s="885"/>
      <c r="AQ48" s="885"/>
      <c r="AR48" s="885"/>
      <c r="AS48" s="885"/>
      <c r="AT48" s="885"/>
      <c r="AU48" s="885"/>
      <c r="AV48" s="885"/>
      <c r="AW48" s="885"/>
      <c r="AX48" s="885"/>
      <c r="AY48" s="885"/>
      <c r="AZ48" s="886"/>
      <c r="BA48" s="886"/>
      <c r="BB48" s="886"/>
      <c r="BC48" s="886"/>
      <c r="BD48" s="886"/>
      <c r="BE48" s="882"/>
      <c r="BF48" s="882"/>
      <c r="BG48" s="882"/>
      <c r="BH48" s="882"/>
      <c r="BI48" s="883"/>
      <c r="BJ48" s="254"/>
      <c r="BK48" s="254"/>
      <c r="BL48" s="254"/>
      <c r="BM48" s="254"/>
      <c r="BN48" s="254"/>
      <c r="BO48" s="267"/>
      <c r="BP48" s="267"/>
      <c r="BQ48" s="264">
        <v>42</v>
      </c>
      <c r="BR48" s="265"/>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38"/>
      <c r="DW48" s="839"/>
      <c r="DX48" s="839"/>
      <c r="DY48" s="839"/>
      <c r="DZ48" s="840"/>
      <c r="EA48" s="248"/>
    </row>
    <row r="49" spans="1:131" s="249" customFormat="1" ht="26.25" customHeight="1" x14ac:dyDescent="0.15">
      <c r="A49" s="263">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84"/>
      <c r="AL49" s="885"/>
      <c r="AM49" s="885"/>
      <c r="AN49" s="885"/>
      <c r="AO49" s="885"/>
      <c r="AP49" s="885"/>
      <c r="AQ49" s="885"/>
      <c r="AR49" s="885"/>
      <c r="AS49" s="885"/>
      <c r="AT49" s="885"/>
      <c r="AU49" s="885"/>
      <c r="AV49" s="885"/>
      <c r="AW49" s="885"/>
      <c r="AX49" s="885"/>
      <c r="AY49" s="885"/>
      <c r="AZ49" s="886"/>
      <c r="BA49" s="886"/>
      <c r="BB49" s="886"/>
      <c r="BC49" s="886"/>
      <c r="BD49" s="886"/>
      <c r="BE49" s="882"/>
      <c r="BF49" s="882"/>
      <c r="BG49" s="882"/>
      <c r="BH49" s="882"/>
      <c r="BI49" s="883"/>
      <c r="BJ49" s="254"/>
      <c r="BK49" s="254"/>
      <c r="BL49" s="254"/>
      <c r="BM49" s="254"/>
      <c r="BN49" s="254"/>
      <c r="BO49" s="267"/>
      <c r="BP49" s="267"/>
      <c r="BQ49" s="264">
        <v>43</v>
      </c>
      <c r="BR49" s="265"/>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38"/>
      <c r="DW49" s="839"/>
      <c r="DX49" s="839"/>
      <c r="DY49" s="839"/>
      <c r="DZ49" s="840"/>
      <c r="EA49" s="248"/>
    </row>
    <row r="50" spans="1:131" s="249" customFormat="1" ht="26.25" customHeight="1" x14ac:dyDescent="0.15">
      <c r="A50" s="263">
        <v>23</v>
      </c>
      <c r="B50" s="777"/>
      <c r="C50" s="778"/>
      <c r="D50" s="778"/>
      <c r="E50" s="778"/>
      <c r="F50" s="778"/>
      <c r="G50" s="778"/>
      <c r="H50" s="778"/>
      <c r="I50" s="778"/>
      <c r="J50" s="778"/>
      <c r="K50" s="778"/>
      <c r="L50" s="778"/>
      <c r="M50" s="778"/>
      <c r="N50" s="778"/>
      <c r="O50" s="778"/>
      <c r="P50" s="779"/>
      <c r="Q50" s="887"/>
      <c r="R50" s="888"/>
      <c r="S50" s="888"/>
      <c r="T50" s="888"/>
      <c r="U50" s="888"/>
      <c r="V50" s="888"/>
      <c r="W50" s="888"/>
      <c r="X50" s="888"/>
      <c r="Y50" s="888"/>
      <c r="Z50" s="888"/>
      <c r="AA50" s="888"/>
      <c r="AB50" s="888"/>
      <c r="AC50" s="888"/>
      <c r="AD50" s="888"/>
      <c r="AE50" s="889"/>
      <c r="AF50" s="783"/>
      <c r="AG50" s="784"/>
      <c r="AH50" s="784"/>
      <c r="AI50" s="784"/>
      <c r="AJ50" s="785"/>
      <c r="AK50" s="890"/>
      <c r="AL50" s="888"/>
      <c r="AM50" s="888"/>
      <c r="AN50" s="888"/>
      <c r="AO50" s="888"/>
      <c r="AP50" s="888"/>
      <c r="AQ50" s="888"/>
      <c r="AR50" s="888"/>
      <c r="AS50" s="888"/>
      <c r="AT50" s="888"/>
      <c r="AU50" s="888"/>
      <c r="AV50" s="888"/>
      <c r="AW50" s="888"/>
      <c r="AX50" s="888"/>
      <c r="AY50" s="888"/>
      <c r="AZ50" s="891"/>
      <c r="BA50" s="891"/>
      <c r="BB50" s="891"/>
      <c r="BC50" s="891"/>
      <c r="BD50" s="891"/>
      <c r="BE50" s="882"/>
      <c r="BF50" s="882"/>
      <c r="BG50" s="882"/>
      <c r="BH50" s="882"/>
      <c r="BI50" s="883"/>
      <c r="BJ50" s="254"/>
      <c r="BK50" s="254"/>
      <c r="BL50" s="254"/>
      <c r="BM50" s="254"/>
      <c r="BN50" s="254"/>
      <c r="BO50" s="267"/>
      <c r="BP50" s="267"/>
      <c r="BQ50" s="264">
        <v>44</v>
      </c>
      <c r="BR50" s="265"/>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38"/>
      <c r="DW50" s="839"/>
      <c r="DX50" s="839"/>
      <c r="DY50" s="839"/>
      <c r="DZ50" s="840"/>
      <c r="EA50" s="248"/>
    </row>
    <row r="51" spans="1:131" s="249" customFormat="1" ht="26.25" customHeight="1" x14ac:dyDescent="0.15">
      <c r="A51" s="263">
        <v>24</v>
      </c>
      <c r="B51" s="777"/>
      <c r="C51" s="778"/>
      <c r="D51" s="778"/>
      <c r="E51" s="778"/>
      <c r="F51" s="778"/>
      <c r="G51" s="778"/>
      <c r="H51" s="778"/>
      <c r="I51" s="778"/>
      <c r="J51" s="778"/>
      <c r="K51" s="778"/>
      <c r="L51" s="778"/>
      <c r="M51" s="778"/>
      <c r="N51" s="778"/>
      <c r="O51" s="778"/>
      <c r="P51" s="779"/>
      <c r="Q51" s="887"/>
      <c r="R51" s="888"/>
      <c r="S51" s="888"/>
      <c r="T51" s="888"/>
      <c r="U51" s="888"/>
      <c r="V51" s="888"/>
      <c r="W51" s="888"/>
      <c r="X51" s="888"/>
      <c r="Y51" s="888"/>
      <c r="Z51" s="888"/>
      <c r="AA51" s="888"/>
      <c r="AB51" s="888"/>
      <c r="AC51" s="888"/>
      <c r="AD51" s="888"/>
      <c r="AE51" s="889"/>
      <c r="AF51" s="783"/>
      <c r="AG51" s="784"/>
      <c r="AH51" s="784"/>
      <c r="AI51" s="784"/>
      <c r="AJ51" s="785"/>
      <c r="AK51" s="890"/>
      <c r="AL51" s="888"/>
      <c r="AM51" s="888"/>
      <c r="AN51" s="888"/>
      <c r="AO51" s="888"/>
      <c r="AP51" s="888"/>
      <c r="AQ51" s="888"/>
      <c r="AR51" s="888"/>
      <c r="AS51" s="888"/>
      <c r="AT51" s="888"/>
      <c r="AU51" s="888"/>
      <c r="AV51" s="888"/>
      <c r="AW51" s="888"/>
      <c r="AX51" s="888"/>
      <c r="AY51" s="888"/>
      <c r="AZ51" s="891"/>
      <c r="BA51" s="891"/>
      <c r="BB51" s="891"/>
      <c r="BC51" s="891"/>
      <c r="BD51" s="891"/>
      <c r="BE51" s="882"/>
      <c r="BF51" s="882"/>
      <c r="BG51" s="882"/>
      <c r="BH51" s="882"/>
      <c r="BI51" s="883"/>
      <c r="BJ51" s="254"/>
      <c r="BK51" s="254"/>
      <c r="BL51" s="254"/>
      <c r="BM51" s="254"/>
      <c r="BN51" s="254"/>
      <c r="BO51" s="267"/>
      <c r="BP51" s="267"/>
      <c r="BQ51" s="264">
        <v>45</v>
      </c>
      <c r="BR51" s="265"/>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38"/>
      <c r="DW51" s="839"/>
      <c r="DX51" s="839"/>
      <c r="DY51" s="839"/>
      <c r="DZ51" s="840"/>
      <c r="EA51" s="248"/>
    </row>
    <row r="52" spans="1:131" s="249" customFormat="1" ht="26.25" customHeight="1" x14ac:dyDescent="0.15">
      <c r="A52" s="263">
        <v>25</v>
      </c>
      <c r="B52" s="777"/>
      <c r="C52" s="778"/>
      <c r="D52" s="778"/>
      <c r="E52" s="778"/>
      <c r="F52" s="778"/>
      <c r="G52" s="778"/>
      <c r="H52" s="778"/>
      <c r="I52" s="778"/>
      <c r="J52" s="778"/>
      <c r="K52" s="778"/>
      <c r="L52" s="778"/>
      <c r="M52" s="778"/>
      <c r="N52" s="778"/>
      <c r="O52" s="778"/>
      <c r="P52" s="779"/>
      <c r="Q52" s="887"/>
      <c r="R52" s="888"/>
      <c r="S52" s="888"/>
      <c r="T52" s="888"/>
      <c r="U52" s="888"/>
      <c r="V52" s="888"/>
      <c r="W52" s="888"/>
      <c r="X52" s="888"/>
      <c r="Y52" s="888"/>
      <c r="Z52" s="888"/>
      <c r="AA52" s="888"/>
      <c r="AB52" s="888"/>
      <c r="AC52" s="888"/>
      <c r="AD52" s="888"/>
      <c r="AE52" s="889"/>
      <c r="AF52" s="783"/>
      <c r="AG52" s="784"/>
      <c r="AH52" s="784"/>
      <c r="AI52" s="784"/>
      <c r="AJ52" s="785"/>
      <c r="AK52" s="890"/>
      <c r="AL52" s="888"/>
      <c r="AM52" s="888"/>
      <c r="AN52" s="888"/>
      <c r="AO52" s="888"/>
      <c r="AP52" s="888"/>
      <c r="AQ52" s="888"/>
      <c r="AR52" s="888"/>
      <c r="AS52" s="888"/>
      <c r="AT52" s="888"/>
      <c r="AU52" s="888"/>
      <c r="AV52" s="888"/>
      <c r="AW52" s="888"/>
      <c r="AX52" s="888"/>
      <c r="AY52" s="888"/>
      <c r="AZ52" s="891"/>
      <c r="BA52" s="891"/>
      <c r="BB52" s="891"/>
      <c r="BC52" s="891"/>
      <c r="BD52" s="891"/>
      <c r="BE52" s="882"/>
      <c r="BF52" s="882"/>
      <c r="BG52" s="882"/>
      <c r="BH52" s="882"/>
      <c r="BI52" s="883"/>
      <c r="BJ52" s="254"/>
      <c r="BK52" s="254"/>
      <c r="BL52" s="254"/>
      <c r="BM52" s="254"/>
      <c r="BN52" s="254"/>
      <c r="BO52" s="267"/>
      <c r="BP52" s="267"/>
      <c r="BQ52" s="264">
        <v>46</v>
      </c>
      <c r="BR52" s="265"/>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38"/>
      <c r="DW52" s="839"/>
      <c r="DX52" s="839"/>
      <c r="DY52" s="839"/>
      <c r="DZ52" s="840"/>
      <c r="EA52" s="248"/>
    </row>
    <row r="53" spans="1:131" s="249" customFormat="1" ht="26.25" customHeight="1" x14ac:dyDescent="0.15">
      <c r="A53" s="263">
        <v>26</v>
      </c>
      <c r="B53" s="777"/>
      <c r="C53" s="778"/>
      <c r="D53" s="778"/>
      <c r="E53" s="778"/>
      <c r="F53" s="778"/>
      <c r="G53" s="778"/>
      <c r="H53" s="778"/>
      <c r="I53" s="778"/>
      <c r="J53" s="778"/>
      <c r="K53" s="778"/>
      <c r="L53" s="778"/>
      <c r="M53" s="778"/>
      <c r="N53" s="778"/>
      <c r="O53" s="778"/>
      <c r="P53" s="779"/>
      <c r="Q53" s="887"/>
      <c r="R53" s="888"/>
      <c r="S53" s="888"/>
      <c r="T53" s="888"/>
      <c r="U53" s="888"/>
      <c r="V53" s="888"/>
      <c r="W53" s="888"/>
      <c r="X53" s="888"/>
      <c r="Y53" s="888"/>
      <c r="Z53" s="888"/>
      <c r="AA53" s="888"/>
      <c r="AB53" s="888"/>
      <c r="AC53" s="888"/>
      <c r="AD53" s="888"/>
      <c r="AE53" s="889"/>
      <c r="AF53" s="783"/>
      <c r="AG53" s="784"/>
      <c r="AH53" s="784"/>
      <c r="AI53" s="784"/>
      <c r="AJ53" s="785"/>
      <c r="AK53" s="890"/>
      <c r="AL53" s="888"/>
      <c r="AM53" s="888"/>
      <c r="AN53" s="888"/>
      <c r="AO53" s="888"/>
      <c r="AP53" s="888"/>
      <c r="AQ53" s="888"/>
      <c r="AR53" s="888"/>
      <c r="AS53" s="888"/>
      <c r="AT53" s="888"/>
      <c r="AU53" s="888"/>
      <c r="AV53" s="888"/>
      <c r="AW53" s="888"/>
      <c r="AX53" s="888"/>
      <c r="AY53" s="888"/>
      <c r="AZ53" s="891"/>
      <c r="BA53" s="891"/>
      <c r="BB53" s="891"/>
      <c r="BC53" s="891"/>
      <c r="BD53" s="891"/>
      <c r="BE53" s="882"/>
      <c r="BF53" s="882"/>
      <c r="BG53" s="882"/>
      <c r="BH53" s="882"/>
      <c r="BI53" s="883"/>
      <c r="BJ53" s="254"/>
      <c r="BK53" s="254"/>
      <c r="BL53" s="254"/>
      <c r="BM53" s="254"/>
      <c r="BN53" s="254"/>
      <c r="BO53" s="267"/>
      <c r="BP53" s="267"/>
      <c r="BQ53" s="264">
        <v>47</v>
      </c>
      <c r="BR53" s="265"/>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38"/>
      <c r="DW53" s="839"/>
      <c r="DX53" s="839"/>
      <c r="DY53" s="839"/>
      <c r="DZ53" s="840"/>
      <c r="EA53" s="248"/>
    </row>
    <row r="54" spans="1:131" s="249" customFormat="1" ht="26.25" customHeight="1" x14ac:dyDescent="0.15">
      <c r="A54" s="263">
        <v>27</v>
      </c>
      <c r="B54" s="777"/>
      <c r="C54" s="778"/>
      <c r="D54" s="778"/>
      <c r="E54" s="778"/>
      <c r="F54" s="778"/>
      <c r="G54" s="778"/>
      <c r="H54" s="778"/>
      <c r="I54" s="778"/>
      <c r="J54" s="778"/>
      <c r="K54" s="778"/>
      <c r="L54" s="778"/>
      <c r="M54" s="778"/>
      <c r="N54" s="778"/>
      <c r="O54" s="778"/>
      <c r="P54" s="779"/>
      <c r="Q54" s="887"/>
      <c r="R54" s="888"/>
      <c r="S54" s="888"/>
      <c r="T54" s="888"/>
      <c r="U54" s="888"/>
      <c r="V54" s="888"/>
      <c r="W54" s="888"/>
      <c r="X54" s="888"/>
      <c r="Y54" s="888"/>
      <c r="Z54" s="888"/>
      <c r="AA54" s="888"/>
      <c r="AB54" s="888"/>
      <c r="AC54" s="888"/>
      <c r="AD54" s="888"/>
      <c r="AE54" s="889"/>
      <c r="AF54" s="783"/>
      <c r="AG54" s="784"/>
      <c r="AH54" s="784"/>
      <c r="AI54" s="784"/>
      <c r="AJ54" s="785"/>
      <c r="AK54" s="890"/>
      <c r="AL54" s="888"/>
      <c r="AM54" s="888"/>
      <c r="AN54" s="888"/>
      <c r="AO54" s="888"/>
      <c r="AP54" s="888"/>
      <c r="AQ54" s="888"/>
      <c r="AR54" s="888"/>
      <c r="AS54" s="888"/>
      <c r="AT54" s="888"/>
      <c r="AU54" s="888"/>
      <c r="AV54" s="888"/>
      <c r="AW54" s="888"/>
      <c r="AX54" s="888"/>
      <c r="AY54" s="888"/>
      <c r="AZ54" s="891"/>
      <c r="BA54" s="891"/>
      <c r="BB54" s="891"/>
      <c r="BC54" s="891"/>
      <c r="BD54" s="891"/>
      <c r="BE54" s="882"/>
      <c r="BF54" s="882"/>
      <c r="BG54" s="882"/>
      <c r="BH54" s="882"/>
      <c r="BI54" s="883"/>
      <c r="BJ54" s="254"/>
      <c r="BK54" s="254"/>
      <c r="BL54" s="254"/>
      <c r="BM54" s="254"/>
      <c r="BN54" s="254"/>
      <c r="BO54" s="267"/>
      <c r="BP54" s="267"/>
      <c r="BQ54" s="264">
        <v>48</v>
      </c>
      <c r="BR54" s="265"/>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38"/>
      <c r="DW54" s="839"/>
      <c r="DX54" s="839"/>
      <c r="DY54" s="839"/>
      <c r="DZ54" s="840"/>
      <c r="EA54" s="248"/>
    </row>
    <row r="55" spans="1:131" s="249" customFormat="1" ht="26.25" customHeight="1" x14ac:dyDescent="0.15">
      <c r="A55" s="263">
        <v>28</v>
      </c>
      <c r="B55" s="777"/>
      <c r="C55" s="778"/>
      <c r="D55" s="778"/>
      <c r="E55" s="778"/>
      <c r="F55" s="778"/>
      <c r="G55" s="778"/>
      <c r="H55" s="778"/>
      <c r="I55" s="778"/>
      <c r="J55" s="778"/>
      <c r="K55" s="778"/>
      <c r="L55" s="778"/>
      <c r="M55" s="778"/>
      <c r="N55" s="778"/>
      <c r="O55" s="778"/>
      <c r="P55" s="779"/>
      <c r="Q55" s="887"/>
      <c r="R55" s="888"/>
      <c r="S55" s="888"/>
      <c r="T55" s="888"/>
      <c r="U55" s="888"/>
      <c r="V55" s="888"/>
      <c r="W55" s="888"/>
      <c r="X55" s="888"/>
      <c r="Y55" s="888"/>
      <c r="Z55" s="888"/>
      <c r="AA55" s="888"/>
      <c r="AB55" s="888"/>
      <c r="AC55" s="888"/>
      <c r="AD55" s="888"/>
      <c r="AE55" s="889"/>
      <c r="AF55" s="783"/>
      <c r="AG55" s="784"/>
      <c r="AH55" s="784"/>
      <c r="AI55" s="784"/>
      <c r="AJ55" s="785"/>
      <c r="AK55" s="890"/>
      <c r="AL55" s="888"/>
      <c r="AM55" s="888"/>
      <c r="AN55" s="888"/>
      <c r="AO55" s="888"/>
      <c r="AP55" s="888"/>
      <c r="AQ55" s="888"/>
      <c r="AR55" s="888"/>
      <c r="AS55" s="888"/>
      <c r="AT55" s="888"/>
      <c r="AU55" s="888"/>
      <c r="AV55" s="888"/>
      <c r="AW55" s="888"/>
      <c r="AX55" s="888"/>
      <c r="AY55" s="888"/>
      <c r="AZ55" s="891"/>
      <c r="BA55" s="891"/>
      <c r="BB55" s="891"/>
      <c r="BC55" s="891"/>
      <c r="BD55" s="891"/>
      <c r="BE55" s="882"/>
      <c r="BF55" s="882"/>
      <c r="BG55" s="882"/>
      <c r="BH55" s="882"/>
      <c r="BI55" s="883"/>
      <c r="BJ55" s="254"/>
      <c r="BK55" s="254"/>
      <c r="BL55" s="254"/>
      <c r="BM55" s="254"/>
      <c r="BN55" s="254"/>
      <c r="BO55" s="267"/>
      <c r="BP55" s="267"/>
      <c r="BQ55" s="264">
        <v>49</v>
      </c>
      <c r="BR55" s="265"/>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38"/>
      <c r="DW55" s="839"/>
      <c r="DX55" s="839"/>
      <c r="DY55" s="839"/>
      <c r="DZ55" s="840"/>
      <c r="EA55" s="248"/>
    </row>
    <row r="56" spans="1:131" s="249" customFormat="1" ht="26.25" customHeight="1" x14ac:dyDescent="0.15">
      <c r="A56" s="263">
        <v>29</v>
      </c>
      <c r="B56" s="777"/>
      <c r="C56" s="778"/>
      <c r="D56" s="778"/>
      <c r="E56" s="778"/>
      <c r="F56" s="778"/>
      <c r="G56" s="778"/>
      <c r="H56" s="778"/>
      <c r="I56" s="778"/>
      <c r="J56" s="778"/>
      <c r="K56" s="778"/>
      <c r="L56" s="778"/>
      <c r="M56" s="778"/>
      <c r="N56" s="778"/>
      <c r="O56" s="778"/>
      <c r="P56" s="779"/>
      <c r="Q56" s="887"/>
      <c r="R56" s="888"/>
      <c r="S56" s="888"/>
      <c r="T56" s="888"/>
      <c r="U56" s="888"/>
      <c r="V56" s="888"/>
      <c r="W56" s="888"/>
      <c r="X56" s="888"/>
      <c r="Y56" s="888"/>
      <c r="Z56" s="888"/>
      <c r="AA56" s="888"/>
      <c r="AB56" s="888"/>
      <c r="AC56" s="888"/>
      <c r="AD56" s="888"/>
      <c r="AE56" s="889"/>
      <c r="AF56" s="783"/>
      <c r="AG56" s="784"/>
      <c r="AH56" s="784"/>
      <c r="AI56" s="784"/>
      <c r="AJ56" s="785"/>
      <c r="AK56" s="890"/>
      <c r="AL56" s="888"/>
      <c r="AM56" s="888"/>
      <c r="AN56" s="888"/>
      <c r="AO56" s="888"/>
      <c r="AP56" s="888"/>
      <c r="AQ56" s="888"/>
      <c r="AR56" s="888"/>
      <c r="AS56" s="888"/>
      <c r="AT56" s="888"/>
      <c r="AU56" s="888"/>
      <c r="AV56" s="888"/>
      <c r="AW56" s="888"/>
      <c r="AX56" s="888"/>
      <c r="AY56" s="888"/>
      <c r="AZ56" s="891"/>
      <c r="BA56" s="891"/>
      <c r="BB56" s="891"/>
      <c r="BC56" s="891"/>
      <c r="BD56" s="891"/>
      <c r="BE56" s="882"/>
      <c r="BF56" s="882"/>
      <c r="BG56" s="882"/>
      <c r="BH56" s="882"/>
      <c r="BI56" s="883"/>
      <c r="BJ56" s="254"/>
      <c r="BK56" s="254"/>
      <c r="BL56" s="254"/>
      <c r="BM56" s="254"/>
      <c r="BN56" s="254"/>
      <c r="BO56" s="267"/>
      <c r="BP56" s="267"/>
      <c r="BQ56" s="264">
        <v>50</v>
      </c>
      <c r="BR56" s="265"/>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38"/>
      <c r="DW56" s="839"/>
      <c r="DX56" s="839"/>
      <c r="DY56" s="839"/>
      <c r="DZ56" s="840"/>
      <c r="EA56" s="248"/>
    </row>
    <row r="57" spans="1:131" s="249" customFormat="1" ht="26.25" customHeight="1" x14ac:dyDescent="0.15">
      <c r="A57" s="263">
        <v>30</v>
      </c>
      <c r="B57" s="777"/>
      <c r="C57" s="778"/>
      <c r="D57" s="778"/>
      <c r="E57" s="778"/>
      <c r="F57" s="778"/>
      <c r="G57" s="778"/>
      <c r="H57" s="778"/>
      <c r="I57" s="778"/>
      <c r="J57" s="778"/>
      <c r="K57" s="778"/>
      <c r="L57" s="778"/>
      <c r="M57" s="778"/>
      <c r="N57" s="778"/>
      <c r="O57" s="778"/>
      <c r="P57" s="779"/>
      <c r="Q57" s="887"/>
      <c r="R57" s="888"/>
      <c r="S57" s="888"/>
      <c r="T57" s="888"/>
      <c r="U57" s="888"/>
      <c r="V57" s="888"/>
      <c r="W57" s="888"/>
      <c r="X57" s="888"/>
      <c r="Y57" s="888"/>
      <c r="Z57" s="888"/>
      <c r="AA57" s="888"/>
      <c r="AB57" s="888"/>
      <c r="AC57" s="888"/>
      <c r="AD57" s="888"/>
      <c r="AE57" s="889"/>
      <c r="AF57" s="783"/>
      <c r="AG57" s="784"/>
      <c r="AH57" s="784"/>
      <c r="AI57" s="784"/>
      <c r="AJ57" s="785"/>
      <c r="AK57" s="890"/>
      <c r="AL57" s="888"/>
      <c r="AM57" s="888"/>
      <c r="AN57" s="888"/>
      <c r="AO57" s="888"/>
      <c r="AP57" s="888"/>
      <c r="AQ57" s="888"/>
      <c r="AR57" s="888"/>
      <c r="AS57" s="888"/>
      <c r="AT57" s="888"/>
      <c r="AU57" s="888"/>
      <c r="AV57" s="888"/>
      <c r="AW57" s="888"/>
      <c r="AX57" s="888"/>
      <c r="AY57" s="888"/>
      <c r="AZ57" s="891"/>
      <c r="BA57" s="891"/>
      <c r="BB57" s="891"/>
      <c r="BC57" s="891"/>
      <c r="BD57" s="891"/>
      <c r="BE57" s="882"/>
      <c r="BF57" s="882"/>
      <c r="BG57" s="882"/>
      <c r="BH57" s="882"/>
      <c r="BI57" s="883"/>
      <c r="BJ57" s="254"/>
      <c r="BK57" s="254"/>
      <c r="BL57" s="254"/>
      <c r="BM57" s="254"/>
      <c r="BN57" s="254"/>
      <c r="BO57" s="267"/>
      <c r="BP57" s="267"/>
      <c r="BQ57" s="264">
        <v>51</v>
      </c>
      <c r="BR57" s="265"/>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38"/>
      <c r="DW57" s="839"/>
      <c r="DX57" s="839"/>
      <c r="DY57" s="839"/>
      <c r="DZ57" s="840"/>
      <c r="EA57" s="248"/>
    </row>
    <row r="58" spans="1:131" s="249" customFormat="1" ht="26.25" customHeight="1" x14ac:dyDescent="0.15">
      <c r="A58" s="263">
        <v>31</v>
      </c>
      <c r="B58" s="777"/>
      <c r="C58" s="778"/>
      <c r="D58" s="778"/>
      <c r="E58" s="778"/>
      <c r="F58" s="778"/>
      <c r="G58" s="778"/>
      <c r="H58" s="778"/>
      <c r="I58" s="778"/>
      <c r="J58" s="778"/>
      <c r="K58" s="778"/>
      <c r="L58" s="778"/>
      <c r="M58" s="778"/>
      <c r="N58" s="778"/>
      <c r="O58" s="778"/>
      <c r="P58" s="779"/>
      <c r="Q58" s="887"/>
      <c r="R58" s="888"/>
      <c r="S58" s="888"/>
      <c r="T58" s="888"/>
      <c r="U58" s="888"/>
      <c r="V58" s="888"/>
      <c r="W58" s="888"/>
      <c r="X58" s="888"/>
      <c r="Y58" s="888"/>
      <c r="Z58" s="888"/>
      <c r="AA58" s="888"/>
      <c r="AB58" s="888"/>
      <c r="AC58" s="888"/>
      <c r="AD58" s="888"/>
      <c r="AE58" s="889"/>
      <c r="AF58" s="783"/>
      <c r="AG58" s="784"/>
      <c r="AH58" s="784"/>
      <c r="AI58" s="784"/>
      <c r="AJ58" s="785"/>
      <c r="AK58" s="890"/>
      <c r="AL58" s="888"/>
      <c r="AM58" s="888"/>
      <c r="AN58" s="888"/>
      <c r="AO58" s="888"/>
      <c r="AP58" s="888"/>
      <c r="AQ58" s="888"/>
      <c r="AR58" s="888"/>
      <c r="AS58" s="888"/>
      <c r="AT58" s="888"/>
      <c r="AU58" s="888"/>
      <c r="AV58" s="888"/>
      <c r="AW58" s="888"/>
      <c r="AX58" s="888"/>
      <c r="AY58" s="888"/>
      <c r="AZ58" s="891"/>
      <c r="BA58" s="891"/>
      <c r="BB58" s="891"/>
      <c r="BC58" s="891"/>
      <c r="BD58" s="891"/>
      <c r="BE58" s="882"/>
      <c r="BF58" s="882"/>
      <c r="BG58" s="882"/>
      <c r="BH58" s="882"/>
      <c r="BI58" s="883"/>
      <c r="BJ58" s="254"/>
      <c r="BK58" s="254"/>
      <c r="BL58" s="254"/>
      <c r="BM58" s="254"/>
      <c r="BN58" s="254"/>
      <c r="BO58" s="267"/>
      <c r="BP58" s="267"/>
      <c r="BQ58" s="264">
        <v>52</v>
      </c>
      <c r="BR58" s="265"/>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38"/>
      <c r="DW58" s="839"/>
      <c r="DX58" s="839"/>
      <c r="DY58" s="839"/>
      <c r="DZ58" s="840"/>
      <c r="EA58" s="248"/>
    </row>
    <row r="59" spans="1:131" s="249" customFormat="1" ht="26.25" customHeight="1" x14ac:dyDescent="0.15">
      <c r="A59" s="263">
        <v>32</v>
      </c>
      <c r="B59" s="777"/>
      <c r="C59" s="778"/>
      <c r="D59" s="778"/>
      <c r="E59" s="778"/>
      <c r="F59" s="778"/>
      <c r="G59" s="778"/>
      <c r="H59" s="778"/>
      <c r="I59" s="778"/>
      <c r="J59" s="778"/>
      <c r="K59" s="778"/>
      <c r="L59" s="778"/>
      <c r="M59" s="778"/>
      <c r="N59" s="778"/>
      <c r="O59" s="778"/>
      <c r="P59" s="779"/>
      <c r="Q59" s="887"/>
      <c r="R59" s="888"/>
      <c r="S59" s="888"/>
      <c r="T59" s="888"/>
      <c r="U59" s="888"/>
      <c r="V59" s="888"/>
      <c r="W59" s="888"/>
      <c r="X59" s="888"/>
      <c r="Y59" s="888"/>
      <c r="Z59" s="888"/>
      <c r="AA59" s="888"/>
      <c r="AB59" s="888"/>
      <c r="AC59" s="888"/>
      <c r="AD59" s="888"/>
      <c r="AE59" s="889"/>
      <c r="AF59" s="783"/>
      <c r="AG59" s="784"/>
      <c r="AH59" s="784"/>
      <c r="AI59" s="784"/>
      <c r="AJ59" s="785"/>
      <c r="AK59" s="890"/>
      <c r="AL59" s="888"/>
      <c r="AM59" s="888"/>
      <c r="AN59" s="888"/>
      <c r="AO59" s="888"/>
      <c r="AP59" s="888"/>
      <c r="AQ59" s="888"/>
      <c r="AR59" s="888"/>
      <c r="AS59" s="888"/>
      <c r="AT59" s="888"/>
      <c r="AU59" s="888"/>
      <c r="AV59" s="888"/>
      <c r="AW59" s="888"/>
      <c r="AX59" s="888"/>
      <c r="AY59" s="888"/>
      <c r="AZ59" s="891"/>
      <c r="BA59" s="891"/>
      <c r="BB59" s="891"/>
      <c r="BC59" s="891"/>
      <c r="BD59" s="891"/>
      <c r="BE59" s="882"/>
      <c r="BF59" s="882"/>
      <c r="BG59" s="882"/>
      <c r="BH59" s="882"/>
      <c r="BI59" s="883"/>
      <c r="BJ59" s="254"/>
      <c r="BK59" s="254"/>
      <c r="BL59" s="254"/>
      <c r="BM59" s="254"/>
      <c r="BN59" s="254"/>
      <c r="BO59" s="267"/>
      <c r="BP59" s="267"/>
      <c r="BQ59" s="264">
        <v>53</v>
      </c>
      <c r="BR59" s="265"/>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38"/>
      <c r="DW59" s="839"/>
      <c r="DX59" s="839"/>
      <c r="DY59" s="839"/>
      <c r="DZ59" s="840"/>
      <c r="EA59" s="248"/>
    </row>
    <row r="60" spans="1:131" s="249" customFormat="1" ht="26.25" customHeight="1" x14ac:dyDescent="0.15">
      <c r="A60" s="263">
        <v>33</v>
      </c>
      <c r="B60" s="777"/>
      <c r="C60" s="778"/>
      <c r="D60" s="778"/>
      <c r="E60" s="778"/>
      <c r="F60" s="778"/>
      <c r="G60" s="778"/>
      <c r="H60" s="778"/>
      <c r="I60" s="778"/>
      <c r="J60" s="778"/>
      <c r="K60" s="778"/>
      <c r="L60" s="778"/>
      <c r="M60" s="778"/>
      <c r="N60" s="778"/>
      <c r="O60" s="778"/>
      <c r="P60" s="779"/>
      <c r="Q60" s="887"/>
      <c r="R60" s="888"/>
      <c r="S60" s="888"/>
      <c r="T60" s="888"/>
      <c r="U60" s="888"/>
      <c r="V60" s="888"/>
      <c r="W60" s="888"/>
      <c r="X60" s="888"/>
      <c r="Y60" s="888"/>
      <c r="Z60" s="888"/>
      <c r="AA60" s="888"/>
      <c r="AB60" s="888"/>
      <c r="AC60" s="888"/>
      <c r="AD60" s="888"/>
      <c r="AE60" s="889"/>
      <c r="AF60" s="783"/>
      <c r="AG60" s="784"/>
      <c r="AH60" s="784"/>
      <c r="AI60" s="784"/>
      <c r="AJ60" s="785"/>
      <c r="AK60" s="890"/>
      <c r="AL60" s="888"/>
      <c r="AM60" s="888"/>
      <c r="AN60" s="888"/>
      <c r="AO60" s="888"/>
      <c r="AP60" s="888"/>
      <c r="AQ60" s="888"/>
      <c r="AR60" s="888"/>
      <c r="AS60" s="888"/>
      <c r="AT60" s="888"/>
      <c r="AU60" s="888"/>
      <c r="AV60" s="888"/>
      <c r="AW60" s="888"/>
      <c r="AX60" s="888"/>
      <c r="AY60" s="888"/>
      <c r="AZ60" s="891"/>
      <c r="BA60" s="891"/>
      <c r="BB60" s="891"/>
      <c r="BC60" s="891"/>
      <c r="BD60" s="891"/>
      <c r="BE60" s="882"/>
      <c r="BF60" s="882"/>
      <c r="BG60" s="882"/>
      <c r="BH60" s="882"/>
      <c r="BI60" s="883"/>
      <c r="BJ60" s="254"/>
      <c r="BK60" s="254"/>
      <c r="BL60" s="254"/>
      <c r="BM60" s="254"/>
      <c r="BN60" s="254"/>
      <c r="BO60" s="267"/>
      <c r="BP60" s="267"/>
      <c r="BQ60" s="264">
        <v>54</v>
      </c>
      <c r="BR60" s="265"/>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38"/>
      <c r="DW60" s="839"/>
      <c r="DX60" s="839"/>
      <c r="DY60" s="839"/>
      <c r="DZ60" s="840"/>
      <c r="EA60" s="248"/>
    </row>
    <row r="61" spans="1:131" s="249" customFormat="1" ht="26.25" customHeight="1" thickBot="1" x14ac:dyDescent="0.2">
      <c r="A61" s="263">
        <v>34</v>
      </c>
      <c r="B61" s="777"/>
      <c r="C61" s="778"/>
      <c r="D61" s="778"/>
      <c r="E61" s="778"/>
      <c r="F61" s="778"/>
      <c r="G61" s="778"/>
      <c r="H61" s="778"/>
      <c r="I61" s="778"/>
      <c r="J61" s="778"/>
      <c r="K61" s="778"/>
      <c r="L61" s="778"/>
      <c r="M61" s="778"/>
      <c r="N61" s="778"/>
      <c r="O61" s="778"/>
      <c r="P61" s="779"/>
      <c r="Q61" s="887"/>
      <c r="R61" s="888"/>
      <c r="S61" s="888"/>
      <c r="T61" s="888"/>
      <c r="U61" s="888"/>
      <c r="V61" s="888"/>
      <c r="W61" s="888"/>
      <c r="X61" s="888"/>
      <c r="Y61" s="888"/>
      <c r="Z61" s="888"/>
      <c r="AA61" s="888"/>
      <c r="AB61" s="888"/>
      <c r="AC61" s="888"/>
      <c r="AD61" s="888"/>
      <c r="AE61" s="889"/>
      <c r="AF61" s="783"/>
      <c r="AG61" s="784"/>
      <c r="AH61" s="784"/>
      <c r="AI61" s="784"/>
      <c r="AJ61" s="785"/>
      <c r="AK61" s="890"/>
      <c r="AL61" s="888"/>
      <c r="AM61" s="888"/>
      <c r="AN61" s="888"/>
      <c r="AO61" s="888"/>
      <c r="AP61" s="888"/>
      <c r="AQ61" s="888"/>
      <c r="AR61" s="888"/>
      <c r="AS61" s="888"/>
      <c r="AT61" s="888"/>
      <c r="AU61" s="888"/>
      <c r="AV61" s="888"/>
      <c r="AW61" s="888"/>
      <c r="AX61" s="888"/>
      <c r="AY61" s="888"/>
      <c r="AZ61" s="891"/>
      <c r="BA61" s="891"/>
      <c r="BB61" s="891"/>
      <c r="BC61" s="891"/>
      <c r="BD61" s="891"/>
      <c r="BE61" s="882"/>
      <c r="BF61" s="882"/>
      <c r="BG61" s="882"/>
      <c r="BH61" s="882"/>
      <c r="BI61" s="883"/>
      <c r="BJ61" s="254"/>
      <c r="BK61" s="254"/>
      <c r="BL61" s="254"/>
      <c r="BM61" s="254"/>
      <c r="BN61" s="254"/>
      <c r="BO61" s="267"/>
      <c r="BP61" s="267"/>
      <c r="BQ61" s="264">
        <v>55</v>
      </c>
      <c r="BR61" s="265"/>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38"/>
      <c r="DW61" s="839"/>
      <c r="DX61" s="839"/>
      <c r="DY61" s="839"/>
      <c r="DZ61" s="840"/>
      <c r="EA61" s="248"/>
    </row>
    <row r="62" spans="1:131" s="249" customFormat="1" ht="26.25" customHeight="1" x14ac:dyDescent="0.15">
      <c r="A62" s="263">
        <v>35</v>
      </c>
      <c r="B62" s="777"/>
      <c r="C62" s="778"/>
      <c r="D62" s="778"/>
      <c r="E62" s="778"/>
      <c r="F62" s="778"/>
      <c r="G62" s="778"/>
      <c r="H62" s="778"/>
      <c r="I62" s="778"/>
      <c r="J62" s="778"/>
      <c r="K62" s="778"/>
      <c r="L62" s="778"/>
      <c r="M62" s="778"/>
      <c r="N62" s="778"/>
      <c r="O62" s="778"/>
      <c r="P62" s="779"/>
      <c r="Q62" s="887"/>
      <c r="R62" s="888"/>
      <c r="S62" s="888"/>
      <c r="T62" s="888"/>
      <c r="U62" s="888"/>
      <c r="V62" s="888"/>
      <c r="W62" s="888"/>
      <c r="X62" s="888"/>
      <c r="Y62" s="888"/>
      <c r="Z62" s="888"/>
      <c r="AA62" s="888"/>
      <c r="AB62" s="888"/>
      <c r="AC62" s="888"/>
      <c r="AD62" s="888"/>
      <c r="AE62" s="889"/>
      <c r="AF62" s="783"/>
      <c r="AG62" s="784"/>
      <c r="AH62" s="784"/>
      <c r="AI62" s="784"/>
      <c r="AJ62" s="785"/>
      <c r="AK62" s="890"/>
      <c r="AL62" s="888"/>
      <c r="AM62" s="888"/>
      <c r="AN62" s="888"/>
      <c r="AO62" s="888"/>
      <c r="AP62" s="888"/>
      <c r="AQ62" s="888"/>
      <c r="AR62" s="888"/>
      <c r="AS62" s="888"/>
      <c r="AT62" s="888"/>
      <c r="AU62" s="888"/>
      <c r="AV62" s="888"/>
      <c r="AW62" s="888"/>
      <c r="AX62" s="888"/>
      <c r="AY62" s="888"/>
      <c r="AZ62" s="891"/>
      <c r="BA62" s="891"/>
      <c r="BB62" s="891"/>
      <c r="BC62" s="891"/>
      <c r="BD62" s="891"/>
      <c r="BE62" s="882"/>
      <c r="BF62" s="882"/>
      <c r="BG62" s="882"/>
      <c r="BH62" s="882"/>
      <c r="BI62" s="883"/>
      <c r="BJ62" s="905" t="s">
        <v>410</v>
      </c>
      <c r="BK62" s="860"/>
      <c r="BL62" s="860"/>
      <c r="BM62" s="860"/>
      <c r="BN62" s="861"/>
      <c r="BO62" s="267"/>
      <c r="BP62" s="267"/>
      <c r="BQ62" s="264">
        <v>56</v>
      </c>
      <c r="BR62" s="265"/>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38"/>
      <c r="DW62" s="839"/>
      <c r="DX62" s="839"/>
      <c r="DY62" s="839"/>
      <c r="DZ62" s="840"/>
      <c r="EA62" s="248"/>
    </row>
    <row r="63" spans="1:131" s="249" customFormat="1" ht="26.25" customHeight="1" thickBot="1" x14ac:dyDescent="0.2">
      <c r="A63" s="266" t="s">
        <v>390</v>
      </c>
      <c r="B63" s="844" t="s">
        <v>411</v>
      </c>
      <c r="C63" s="845"/>
      <c r="D63" s="845"/>
      <c r="E63" s="845"/>
      <c r="F63" s="845"/>
      <c r="G63" s="845"/>
      <c r="H63" s="845"/>
      <c r="I63" s="845"/>
      <c r="J63" s="845"/>
      <c r="K63" s="845"/>
      <c r="L63" s="845"/>
      <c r="M63" s="845"/>
      <c r="N63" s="845"/>
      <c r="O63" s="845"/>
      <c r="P63" s="846"/>
      <c r="Q63" s="899"/>
      <c r="R63" s="900"/>
      <c r="S63" s="900"/>
      <c r="T63" s="900"/>
      <c r="U63" s="900"/>
      <c r="V63" s="900"/>
      <c r="W63" s="900"/>
      <c r="X63" s="900"/>
      <c r="Y63" s="900"/>
      <c r="Z63" s="900"/>
      <c r="AA63" s="900"/>
      <c r="AB63" s="900"/>
      <c r="AC63" s="900"/>
      <c r="AD63" s="900"/>
      <c r="AE63" s="901"/>
      <c r="AF63" s="902">
        <v>1286</v>
      </c>
      <c r="AG63" s="892"/>
      <c r="AH63" s="892"/>
      <c r="AI63" s="892"/>
      <c r="AJ63" s="903"/>
      <c r="AK63" s="904"/>
      <c r="AL63" s="900"/>
      <c r="AM63" s="900"/>
      <c r="AN63" s="900"/>
      <c r="AO63" s="900"/>
      <c r="AP63" s="892">
        <v>7638</v>
      </c>
      <c r="AQ63" s="892"/>
      <c r="AR63" s="892"/>
      <c r="AS63" s="892"/>
      <c r="AT63" s="892"/>
      <c r="AU63" s="892">
        <v>3636</v>
      </c>
      <c r="AV63" s="892"/>
      <c r="AW63" s="892"/>
      <c r="AX63" s="892"/>
      <c r="AY63" s="892"/>
      <c r="AZ63" s="893"/>
      <c r="BA63" s="893"/>
      <c r="BB63" s="893"/>
      <c r="BC63" s="893"/>
      <c r="BD63" s="893"/>
      <c r="BE63" s="894"/>
      <c r="BF63" s="894"/>
      <c r="BG63" s="894"/>
      <c r="BH63" s="894"/>
      <c r="BI63" s="895"/>
      <c r="BJ63" s="896" t="s">
        <v>126</v>
      </c>
      <c r="BK63" s="897"/>
      <c r="BL63" s="897"/>
      <c r="BM63" s="897"/>
      <c r="BN63" s="898"/>
      <c r="BO63" s="267"/>
      <c r="BP63" s="267"/>
      <c r="BQ63" s="264">
        <v>57</v>
      </c>
      <c r="BR63" s="265"/>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38"/>
      <c r="DW63" s="839"/>
      <c r="DX63" s="839"/>
      <c r="DY63" s="839"/>
      <c r="DZ63" s="84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38"/>
      <c r="DW64" s="839"/>
      <c r="DX64" s="839"/>
      <c r="DY64" s="839"/>
      <c r="DZ64" s="840"/>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38"/>
      <c r="DW65" s="839"/>
      <c r="DX65" s="839"/>
      <c r="DY65" s="839"/>
      <c r="DZ65" s="840"/>
      <c r="EA65" s="248"/>
    </row>
    <row r="66" spans="1:131" s="249" customFormat="1" ht="26.25" customHeight="1" x14ac:dyDescent="0.15">
      <c r="A66" s="823" t="s">
        <v>413</v>
      </c>
      <c r="B66" s="824"/>
      <c r="C66" s="824"/>
      <c r="D66" s="824"/>
      <c r="E66" s="824"/>
      <c r="F66" s="824"/>
      <c r="G66" s="824"/>
      <c r="H66" s="824"/>
      <c r="I66" s="824"/>
      <c r="J66" s="824"/>
      <c r="K66" s="824"/>
      <c r="L66" s="824"/>
      <c r="M66" s="824"/>
      <c r="N66" s="824"/>
      <c r="O66" s="824"/>
      <c r="P66" s="825"/>
      <c r="Q66" s="771" t="s">
        <v>414</v>
      </c>
      <c r="R66" s="772"/>
      <c r="S66" s="772"/>
      <c r="T66" s="772"/>
      <c r="U66" s="773"/>
      <c r="V66" s="771" t="s">
        <v>396</v>
      </c>
      <c r="W66" s="772"/>
      <c r="X66" s="772"/>
      <c r="Y66" s="772"/>
      <c r="Z66" s="773"/>
      <c r="AA66" s="771" t="s">
        <v>397</v>
      </c>
      <c r="AB66" s="772"/>
      <c r="AC66" s="772"/>
      <c r="AD66" s="772"/>
      <c r="AE66" s="773"/>
      <c r="AF66" s="917" t="s">
        <v>415</v>
      </c>
      <c r="AG66" s="867"/>
      <c r="AH66" s="867"/>
      <c r="AI66" s="867"/>
      <c r="AJ66" s="918"/>
      <c r="AK66" s="771" t="s">
        <v>416</v>
      </c>
      <c r="AL66" s="824"/>
      <c r="AM66" s="824"/>
      <c r="AN66" s="824"/>
      <c r="AO66" s="825"/>
      <c r="AP66" s="771" t="s">
        <v>417</v>
      </c>
      <c r="AQ66" s="772"/>
      <c r="AR66" s="772"/>
      <c r="AS66" s="772"/>
      <c r="AT66" s="773"/>
      <c r="AU66" s="771" t="s">
        <v>418</v>
      </c>
      <c r="AV66" s="772"/>
      <c r="AW66" s="772"/>
      <c r="AX66" s="772"/>
      <c r="AY66" s="773"/>
      <c r="AZ66" s="771" t="s">
        <v>378</v>
      </c>
      <c r="BA66" s="772"/>
      <c r="BB66" s="772"/>
      <c r="BC66" s="772"/>
      <c r="BD66" s="812"/>
      <c r="BE66" s="267"/>
      <c r="BF66" s="267"/>
      <c r="BG66" s="267"/>
      <c r="BH66" s="267"/>
      <c r="BI66" s="267"/>
      <c r="BJ66" s="267"/>
      <c r="BK66" s="267"/>
      <c r="BL66" s="267"/>
      <c r="BM66" s="267"/>
      <c r="BN66" s="267"/>
      <c r="BO66" s="267"/>
      <c r="BP66" s="267"/>
      <c r="BQ66" s="264">
        <v>60</v>
      </c>
      <c r="BR66" s="269"/>
      <c r="BS66" s="909"/>
      <c r="BT66" s="910"/>
      <c r="BU66" s="910"/>
      <c r="BV66" s="910"/>
      <c r="BW66" s="910"/>
      <c r="BX66" s="910"/>
      <c r="BY66" s="910"/>
      <c r="BZ66" s="910"/>
      <c r="CA66" s="910"/>
      <c r="CB66" s="910"/>
      <c r="CC66" s="910"/>
      <c r="CD66" s="910"/>
      <c r="CE66" s="910"/>
      <c r="CF66" s="910"/>
      <c r="CG66" s="911"/>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6"/>
      <c r="DW66" s="907"/>
      <c r="DX66" s="907"/>
      <c r="DY66" s="907"/>
      <c r="DZ66" s="908"/>
      <c r="EA66" s="248"/>
    </row>
    <row r="67" spans="1:131" s="249" customFormat="1" ht="26.25" customHeight="1" thickBot="1" x14ac:dyDescent="0.2">
      <c r="A67" s="826"/>
      <c r="B67" s="827"/>
      <c r="C67" s="827"/>
      <c r="D67" s="827"/>
      <c r="E67" s="827"/>
      <c r="F67" s="827"/>
      <c r="G67" s="827"/>
      <c r="H67" s="827"/>
      <c r="I67" s="827"/>
      <c r="J67" s="827"/>
      <c r="K67" s="827"/>
      <c r="L67" s="827"/>
      <c r="M67" s="827"/>
      <c r="N67" s="827"/>
      <c r="O67" s="827"/>
      <c r="P67" s="828"/>
      <c r="Q67" s="774"/>
      <c r="R67" s="775"/>
      <c r="S67" s="775"/>
      <c r="T67" s="775"/>
      <c r="U67" s="776"/>
      <c r="V67" s="774"/>
      <c r="W67" s="775"/>
      <c r="X67" s="775"/>
      <c r="Y67" s="775"/>
      <c r="Z67" s="776"/>
      <c r="AA67" s="774"/>
      <c r="AB67" s="775"/>
      <c r="AC67" s="775"/>
      <c r="AD67" s="775"/>
      <c r="AE67" s="776"/>
      <c r="AF67" s="919"/>
      <c r="AG67" s="870"/>
      <c r="AH67" s="870"/>
      <c r="AI67" s="870"/>
      <c r="AJ67" s="920"/>
      <c r="AK67" s="921"/>
      <c r="AL67" s="827"/>
      <c r="AM67" s="827"/>
      <c r="AN67" s="827"/>
      <c r="AO67" s="828"/>
      <c r="AP67" s="774"/>
      <c r="AQ67" s="775"/>
      <c r="AR67" s="775"/>
      <c r="AS67" s="775"/>
      <c r="AT67" s="776"/>
      <c r="AU67" s="774"/>
      <c r="AV67" s="775"/>
      <c r="AW67" s="775"/>
      <c r="AX67" s="775"/>
      <c r="AY67" s="776"/>
      <c r="AZ67" s="774"/>
      <c r="BA67" s="775"/>
      <c r="BB67" s="775"/>
      <c r="BC67" s="775"/>
      <c r="BD67" s="813"/>
      <c r="BE67" s="267"/>
      <c r="BF67" s="267"/>
      <c r="BG67" s="267"/>
      <c r="BH67" s="267"/>
      <c r="BI67" s="267"/>
      <c r="BJ67" s="267"/>
      <c r="BK67" s="267"/>
      <c r="BL67" s="267"/>
      <c r="BM67" s="267"/>
      <c r="BN67" s="267"/>
      <c r="BO67" s="267"/>
      <c r="BP67" s="267"/>
      <c r="BQ67" s="264">
        <v>61</v>
      </c>
      <c r="BR67" s="269"/>
      <c r="BS67" s="909"/>
      <c r="BT67" s="910"/>
      <c r="BU67" s="910"/>
      <c r="BV67" s="910"/>
      <c r="BW67" s="910"/>
      <c r="BX67" s="910"/>
      <c r="BY67" s="910"/>
      <c r="BZ67" s="910"/>
      <c r="CA67" s="910"/>
      <c r="CB67" s="910"/>
      <c r="CC67" s="910"/>
      <c r="CD67" s="910"/>
      <c r="CE67" s="910"/>
      <c r="CF67" s="910"/>
      <c r="CG67" s="911"/>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6"/>
      <c r="DW67" s="907"/>
      <c r="DX67" s="907"/>
      <c r="DY67" s="907"/>
      <c r="DZ67" s="908"/>
      <c r="EA67" s="248"/>
    </row>
    <row r="68" spans="1:131" s="249" customFormat="1" ht="26.25" customHeight="1" thickTop="1" x14ac:dyDescent="0.15">
      <c r="A68" s="260">
        <v>1</v>
      </c>
      <c r="B68" s="768" t="s">
        <v>572</v>
      </c>
      <c r="C68" s="769"/>
      <c r="D68" s="769"/>
      <c r="E68" s="769"/>
      <c r="F68" s="769"/>
      <c r="G68" s="769"/>
      <c r="H68" s="769"/>
      <c r="I68" s="769"/>
      <c r="J68" s="769"/>
      <c r="K68" s="769"/>
      <c r="L68" s="769"/>
      <c r="M68" s="769"/>
      <c r="N68" s="769"/>
      <c r="O68" s="769"/>
      <c r="P68" s="770"/>
      <c r="Q68" s="915">
        <v>502</v>
      </c>
      <c r="R68" s="916"/>
      <c r="S68" s="916"/>
      <c r="T68" s="916"/>
      <c r="U68" s="916"/>
      <c r="V68" s="916">
        <v>412</v>
      </c>
      <c r="W68" s="916"/>
      <c r="X68" s="916"/>
      <c r="Y68" s="916"/>
      <c r="Z68" s="916"/>
      <c r="AA68" s="916">
        <v>90</v>
      </c>
      <c r="AB68" s="916"/>
      <c r="AC68" s="916"/>
      <c r="AD68" s="916"/>
      <c r="AE68" s="916"/>
      <c r="AF68" s="916">
        <v>90</v>
      </c>
      <c r="AG68" s="916"/>
      <c r="AH68" s="916"/>
      <c r="AI68" s="916"/>
      <c r="AJ68" s="916"/>
      <c r="AK68" s="916"/>
      <c r="AL68" s="916"/>
      <c r="AM68" s="916"/>
      <c r="AN68" s="916"/>
      <c r="AO68" s="916"/>
      <c r="AP68" s="916"/>
      <c r="AQ68" s="916"/>
      <c r="AR68" s="916"/>
      <c r="AS68" s="916"/>
      <c r="AT68" s="916"/>
      <c r="AU68" s="916"/>
      <c r="AV68" s="916"/>
      <c r="AW68" s="916"/>
      <c r="AX68" s="916"/>
      <c r="AY68" s="916"/>
      <c r="AZ68" s="924"/>
      <c r="BA68" s="924"/>
      <c r="BB68" s="924"/>
      <c r="BC68" s="924"/>
      <c r="BD68" s="925"/>
      <c r="BE68" s="267"/>
      <c r="BF68" s="267"/>
      <c r="BG68" s="267"/>
      <c r="BH68" s="267"/>
      <c r="BI68" s="267"/>
      <c r="BJ68" s="267"/>
      <c r="BK68" s="267"/>
      <c r="BL68" s="267"/>
      <c r="BM68" s="267"/>
      <c r="BN68" s="267"/>
      <c r="BO68" s="267"/>
      <c r="BP68" s="267"/>
      <c r="BQ68" s="264">
        <v>62</v>
      </c>
      <c r="BR68" s="269"/>
      <c r="BS68" s="909"/>
      <c r="BT68" s="910"/>
      <c r="BU68" s="910"/>
      <c r="BV68" s="910"/>
      <c r="BW68" s="910"/>
      <c r="BX68" s="910"/>
      <c r="BY68" s="910"/>
      <c r="BZ68" s="910"/>
      <c r="CA68" s="910"/>
      <c r="CB68" s="910"/>
      <c r="CC68" s="910"/>
      <c r="CD68" s="910"/>
      <c r="CE68" s="910"/>
      <c r="CF68" s="910"/>
      <c r="CG68" s="911"/>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6"/>
      <c r="DW68" s="907"/>
      <c r="DX68" s="907"/>
      <c r="DY68" s="907"/>
      <c r="DZ68" s="908"/>
      <c r="EA68" s="248"/>
    </row>
    <row r="69" spans="1:131" s="249" customFormat="1" ht="26.25" customHeight="1" x14ac:dyDescent="0.15">
      <c r="A69" s="263">
        <v>2</v>
      </c>
      <c r="B69" s="765" t="s">
        <v>573</v>
      </c>
      <c r="C69" s="766"/>
      <c r="D69" s="766"/>
      <c r="E69" s="766"/>
      <c r="F69" s="766"/>
      <c r="G69" s="766"/>
      <c r="H69" s="766"/>
      <c r="I69" s="766"/>
      <c r="J69" s="766"/>
      <c r="K69" s="766"/>
      <c r="L69" s="766"/>
      <c r="M69" s="766"/>
      <c r="N69" s="766"/>
      <c r="O69" s="766"/>
      <c r="P69" s="767"/>
      <c r="Q69" s="926">
        <v>587</v>
      </c>
      <c r="R69" s="885"/>
      <c r="S69" s="885"/>
      <c r="T69" s="885"/>
      <c r="U69" s="885"/>
      <c r="V69" s="885">
        <v>575</v>
      </c>
      <c r="W69" s="885"/>
      <c r="X69" s="885"/>
      <c r="Y69" s="885"/>
      <c r="Z69" s="885"/>
      <c r="AA69" s="885">
        <v>12</v>
      </c>
      <c r="AB69" s="885"/>
      <c r="AC69" s="885"/>
      <c r="AD69" s="885"/>
      <c r="AE69" s="885"/>
      <c r="AF69" s="885">
        <v>12</v>
      </c>
      <c r="AG69" s="885"/>
      <c r="AH69" s="885"/>
      <c r="AI69" s="885"/>
      <c r="AJ69" s="885"/>
      <c r="AK69" s="885"/>
      <c r="AL69" s="885"/>
      <c r="AM69" s="885"/>
      <c r="AN69" s="885"/>
      <c r="AO69" s="885"/>
      <c r="AP69" s="885"/>
      <c r="AQ69" s="885"/>
      <c r="AR69" s="885"/>
      <c r="AS69" s="885"/>
      <c r="AT69" s="885"/>
      <c r="AU69" s="885"/>
      <c r="AV69" s="885"/>
      <c r="AW69" s="885"/>
      <c r="AX69" s="885"/>
      <c r="AY69" s="885"/>
      <c r="AZ69" s="922"/>
      <c r="BA69" s="922"/>
      <c r="BB69" s="922"/>
      <c r="BC69" s="922"/>
      <c r="BD69" s="923"/>
      <c r="BE69" s="267"/>
      <c r="BF69" s="267"/>
      <c r="BG69" s="267"/>
      <c r="BH69" s="267"/>
      <c r="BI69" s="267"/>
      <c r="BJ69" s="267"/>
      <c r="BK69" s="267"/>
      <c r="BL69" s="267"/>
      <c r="BM69" s="267"/>
      <c r="BN69" s="267"/>
      <c r="BO69" s="267"/>
      <c r="BP69" s="267"/>
      <c r="BQ69" s="264">
        <v>63</v>
      </c>
      <c r="BR69" s="269"/>
      <c r="BS69" s="909"/>
      <c r="BT69" s="910"/>
      <c r="BU69" s="910"/>
      <c r="BV69" s="910"/>
      <c r="BW69" s="910"/>
      <c r="BX69" s="910"/>
      <c r="BY69" s="910"/>
      <c r="BZ69" s="910"/>
      <c r="CA69" s="910"/>
      <c r="CB69" s="910"/>
      <c r="CC69" s="910"/>
      <c r="CD69" s="910"/>
      <c r="CE69" s="910"/>
      <c r="CF69" s="910"/>
      <c r="CG69" s="911"/>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6"/>
      <c r="DW69" s="907"/>
      <c r="DX69" s="907"/>
      <c r="DY69" s="907"/>
      <c r="DZ69" s="908"/>
      <c r="EA69" s="248"/>
    </row>
    <row r="70" spans="1:131" s="249" customFormat="1" ht="26.25" customHeight="1" x14ac:dyDescent="0.15">
      <c r="A70" s="263">
        <v>3</v>
      </c>
      <c r="B70" s="765" t="s">
        <v>574</v>
      </c>
      <c r="C70" s="766"/>
      <c r="D70" s="766"/>
      <c r="E70" s="766"/>
      <c r="F70" s="766"/>
      <c r="G70" s="766"/>
      <c r="H70" s="766"/>
      <c r="I70" s="766"/>
      <c r="J70" s="766"/>
      <c r="K70" s="766"/>
      <c r="L70" s="766"/>
      <c r="M70" s="766"/>
      <c r="N70" s="766"/>
      <c r="O70" s="766"/>
      <c r="P70" s="767"/>
      <c r="Q70" s="926">
        <v>8417</v>
      </c>
      <c r="R70" s="885"/>
      <c r="S70" s="885"/>
      <c r="T70" s="885"/>
      <c r="U70" s="885"/>
      <c r="V70" s="885">
        <v>7899</v>
      </c>
      <c r="W70" s="885"/>
      <c r="X70" s="885"/>
      <c r="Y70" s="885"/>
      <c r="Z70" s="885"/>
      <c r="AA70" s="885">
        <v>518</v>
      </c>
      <c r="AB70" s="885"/>
      <c r="AC70" s="885"/>
      <c r="AD70" s="885"/>
      <c r="AE70" s="885"/>
      <c r="AF70" s="885">
        <v>518</v>
      </c>
      <c r="AG70" s="885"/>
      <c r="AH70" s="885"/>
      <c r="AI70" s="885"/>
      <c r="AJ70" s="885"/>
      <c r="AK70" s="885">
        <v>3600</v>
      </c>
      <c r="AL70" s="885"/>
      <c r="AM70" s="885"/>
      <c r="AN70" s="885"/>
      <c r="AO70" s="885"/>
      <c r="AP70" s="885"/>
      <c r="AQ70" s="885"/>
      <c r="AR70" s="885"/>
      <c r="AS70" s="885"/>
      <c r="AT70" s="885"/>
      <c r="AU70" s="885"/>
      <c r="AV70" s="885"/>
      <c r="AW70" s="885"/>
      <c r="AX70" s="885"/>
      <c r="AY70" s="885"/>
      <c r="AZ70" s="922"/>
      <c r="BA70" s="922"/>
      <c r="BB70" s="922"/>
      <c r="BC70" s="922"/>
      <c r="BD70" s="923"/>
      <c r="BE70" s="267"/>
      <c r="BF70" s="267"/>
      <c r="BG70" s="267"/>
      <c r="BH70" s="267"/>
      <c r="BI70" s="267"/>
      <c r="BJ70" s="267"/>
      <c r="BK70" s="267"/>
      <c r="BL70" s="267"/>
      <c r="BM70" s="267"/>
      <c r="BN70" s="267"/>
      <c r="BO70" s="267"/>
      <c r="BP70" s="267"/>
      <c r="BQ70" s="264">
        <v>64</v>
      </c>
      <c r="BR70" s="269"/>
      <c r="BS70" s="909"/>
      <c r="BT70" s="910"/>
      <c r="BU70" s="910"/>
      <c r="BV70" s="910"/>
      <c r="BW70" s="910"/>
      <c r="BX70" s="910"/>
      <c r="BY70" s="910"/>
      <c r="BZ70" s="910"/>
      <c r="CA70" s="910"/>
      <c r="CB70" s="910"/>
      <c r="CC70" s="910"/>
      <c r="CD70" s="910"/>
      <c r="CE70" s="910"/>
      <c r="CF70" s="910"/>
      <c r="CG70" s="911"/>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6"/>
      <c r="DW70" s="907"/>
      <c r="DX70" s="907"/>
      <c r="DY70" s="907"/>
      <c r="DZ70" s="908"/>
      <c r="EA70" s="248"/>
    </row>
    <row r="71" spans="1:131" s="249" customFormat="1" ht="26.25" customHeight="1" x14ac:dyDescent="0.15">
      <c r="A71" s="263">
        <v>4</v>
      </c>
      <c r="B71" s="765" t="s">
        <v>575</v>
      </c>
      <c r="C71" s="766"/>
      <c r="D71" s="766"/>
      <c r="E71" s="766"/>
      <c r="F71" s="766"/>
      <c r="G71" s="766"/>
      <c r="H71" s="766"/>
      <c r="I71" s="766"/>
      <c r="J71" s="766"/>
      <c r="K71" s="766"/>
      <c r="L71" s="766"/>
      <c r="M71" s="766"/>
      <c r="N71" s="766"/>
      <c r="O71" s="766"/>
      <c r="P71" s="767"/>
      <c r="Q71" s="926">
        <v>532</v>
      </c>
      <c r="R71" s="885"/>
      <c r="S71" s="885"/>
      <c r="T71" s="885"/>
      <c r="U71" s="885"/>
      <c r="V71" s="885">
        <v>529</v>
      </c>
      <c r="W71" s="885"/>
      <c r="X71" s="885"/>
      <c r="Y71" s="885"/>
      <c r="Z71" s="885"/>
      <c r="AA71" s="885">
        <v>3</v>
      </c>
      <c r="AB71" s="885"/>
      <c r="AC71" s="885"/>
      <c r="AD71" s="885"/>
      <c r="AE71" s="885"/>
      <c r="AF71" s="885">
        <v>3</v>
      </c>
      <c r="AG71" s="885"/>
      <c r="AH71" s="885"/>
      <c r="AI71" s="885"/>
      <c r="AJ71" s="885"/>
      <c r="AK71" s="885"/>
      <c r="AL71" s="885"/>
      <c r="AM71" s="885"/>
      <c r="AN71" s="885"/>
      <c r="AO71" s="885"/>
      <c r="AP71" s="885"/>
      <c r="AQ71" s="885"/>
      <c r="AR71" s="885"/>
      <c r="AS71" s="885"/>
      <c r="AT71" s="885"/>
      <c r="AU71" s="885"/>
      <c r="AV71" s="885"/>
      <c r="AW71" s="885"/>
      <c r="AX71" s="885"/>
      <c r="AY71" s="885"/>
      <c r="AZ71" s="922"/>
      <c r="BA71" s="922"/>
      <c r="BB71" s="922"/>
      <c r="BC71" s="922"/>
      <c r="BD71" s="923"/>
      <c r="BE71" s="267"/>
      <c r="BF71" s="267"/>
      <c r="BG71" s="267"/>
      <c r="BH71" s="267"/>
      <c r="BI71" s="267"/>
      <c r="BJ71" s="267"/>
      <c r="BK71" s="267"/>
      <c r="BL71" s="267"/>
      <c r="BM71" s="267"/>
      <c r="BN71" s="267"/>
      <c r="BO71" s="267"/>
      <c r="BP71" s="267"/>
      <c r="BQ71" s="264">
        <v>65</v>
      </c>
      <c r="BR71" s="269"/>
      <c r="BS71" s="909"/>
      <c r="BT71" s="910"/>
      <c r="BU71" s="910"/>
      <c r="BV71" s="910"/>
      <c r="BW71" s="910"/>
      <c r="BX71" s="910"/>
      <c r="BY71" s="910"/>
      <c r="BZ71" s="910"/>
      <c r="CA71" s="910"/>
      <c r="CB71" s="910"/>
      <c r="CC71" s="910"/>
      <c r="CD71" s="910"/>
      <c r="CE71" s="910"/>
      <c r="CF71" s="910"/>
      <c r="CG71" s="911"/>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6"/>
      <c r="DW71" s="907"/>
      <c r="DX71" s="907"/>
      <c r="DY71" s="907"/>
      <c r="DZ71" s="908"/>
      <c r="EA71" s="248"/>
    </row>
    <row r="72" spans="1:131" s="249" customFormat="1" ht="26.25" customHeight="1" x14ac:dyDescent="0.15">
      <c r="A72" s="263">
        <v>5</v>
      </c>
      <c r="B72" s="765" t="s">
        <v>576</v>
      </c>
      <c r="C72" s="766"/>
      <c r="D72" s="766"/>
      <c r="E72" s="766"/>
      <c r="F72" s="766"/>
      <c r="G72" s="766"/>
      <c r="H72" s="766"/>
      <c r="I72" s="766"/>
      <c r="J72" s="766"/>
      <c r="K72" s="766"/>
      <c r="L72" s="766"/>
      <c r="M72" s="766"/>
      <c r="N72" s="766"/>
      <c r="O72" s="766"/>
      <c r="P72" s="767"/>
      <c r="Q72" s="926">
        <v>38</v>
      </c>
      <c r="R72" s="885"/>
      <c r="S72" s="885"/>
      <c r="T72" s="885"/>
      <c r="U72" s="885"/>
      <c r="V72" s="885">
        <v>28</v>
      </c>
      <c r="W72" s="885"/>
      <c r="X72" s="885"/>
      <c r="Y72" s="885"/>
      <c r="Z72" s="885"/>
      <c r="AA72" s="885">
        <v>10</v>
      </c>
      <c r="AB72" s="885"/>
      <c r="AC72" s="885"/>
      <c r="AD72" s="885"/>
      <c r="AE72" s="885"/>
      <c r="AF72" s="885">
        <v>10</v>
      </c>
      <c r="AG72" s="885"/>
      <c r="AH72" s="885"/>
      <c r="AI72" s="885"/>
      <c r="AJ72" s="885"/>
      <c r="AK72" s="885"/>
      <c r="AL72" s="885"/>
      <c r="AM72" s="885"/>
      <c r="AN72" s="885"/>
      <c r="AO72" s="885"/>
      <c r="AP72" s="885"/>
      <c r="AQ72" s="885"/>
      <c r="AR72" s="885"/>
      <c r="AS72" s="885"/>
      <c r="AT72" s="885"/>
      <c r="AU72" s="885"/>
      <c r="AV72" s="885"/>
      <c r="AW72" s="885"/>
      <c r="AX72" s="885"/>
      <c r="AY72" s="885"/>
      <c r="AZ72" s="922"/>
      <c r="BA72" s="922"/>
      <c r="BB72" s="922"/>
      <c r="BC72" s="922"/>
      <c r="BD72" s="923"/>
      <c r="BE72" s="267"/>
      <c r="BF72" s="267"/>
      <c r="BG72" s="267"/>
      <c r="BH72" s="267"/>
      <c r="BI72" s="267"/>
      <c r="BJ72" s="267"/>
      <c r="BK72" s="267"/>
      <c r="BL72" s="267"/>
      <c r="BM72" s="267"/>
      <c r="BN72" s="267"/>
      <c r="BO72" s="267"/>
      <c r="BP72" s="267"/>
      <c r="BQ72" s="264">
        <v>66</v>
      </c>
      <c r="BR72" s="269"/>
      <c r="BS72" s="909"/>
      <c r="BT72" s="910"/>
      <c r="BU72" s="910"/>
      <c r="BV72" s="910"/>
      <c r="BW72" s="910"/>
      <c r="BX72" s="910"/>
      <c r="BY72" s="910"/>
      <c r="BZ72" s="910"/>
      <c r="CA72" s="910"/>
      <c r="CB72" s="910"/>
      <c r="CC72" s="910"/>
      <c r="CD72" s="910"/>
      <c r="CE72" s="910"/>
      <c r="CF72" s="910"/>
      <c r="CG72" s="911"/>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6"/>
      <c r="DW72" s="907"/>
      <c r="DX72" s="907"/>
      <c r="DY72" s="907"/>
      <c r="DZ72" s="908"/>
      <c r="EA72" s="248"/>
    </row>
    <row r="73" spans="1:131" s="249" customFormat="1" ht="26.25" customHeight="1" x14ac:dyDescent="0.15">
      <c r="A73" s="263">
        <v>6</v>
      </c>
      <c r="B73" s="765" t="s">
        <v>577</v>
      </c>
      <c r="C73" s="766"/>
      <c r="D73" s="766"/>
      <c r="E73" s="766"/>
      <c r="F73" s="766"/>
      <c r="G73" s="766"/>
      <c r="H73" s="766"/>
      <c r="I73" s="766"/>
      <c r="J73" s="766"/>
      <c r="K73" s="766"/>
      <c r="L73" s="766"/>
      <c r="M73" s="766"/>
      <c r="N73" s="766"/>
      <c r="O73" s="766"/>
      <c r="P73" s="767"/>
      <c r="Q73" s="926">
        <v>769</v>
      </c>
      <c r="R73" s="885"/>
      <c r="S73" s="885"/>
      <c r="T73" s="885"/>
      <c r="U73" s="885"/>
      <c r="V73" s="885">
        <v>765</v>
      </c>
      <c r="W73" s="885"/>
      <c r="X73" s="885"/>
      <c r="Y73" s="885"/>
      <c r="Z73" s="885"/>
      <c r="AA73" s="885">
        <v>4</v>
      </c>
      <c r="AB73" s="885"/>
      <c r="AC73" s="885"/>
      <c r="AD73" s="885"/>
      <c r="AE73" s="885"/>
      <c r="AF73" s="885">
        <v>3</v>
      </c>
      <c r="AG73" s="885"/>
      <c r="AH73" s="885"/>
      <c r="AI73" s="885"/>
      <c r="AJ73" s="885"/>
      <c r="AK73" s="885">
        <v>255</v>
      </c>
      <c r="AL73" s="885"/>
      <c r="AM73" s="885"/>
      <c r="AN73" s="885"/>
      <c r="AO73" s="885"/>
      <c r="AP73" s="885"/>
      <c r="AQ73" s="885"/>
      <c r="AR73" s="885"/>
      <c r="AS73" s="885"/>
      <c r="AT73" s="885"/>
      <c r="AU73" s="885"/>
      <c r="AV73" s="885"/>
      <c r="AW73" s="885"/>
      <c r="AX73" s="885"/>
      <c r="AY73" s="885"/>
      <c r="AZ73" s="922"/>
      <c r="BA73" s="922"/>
      <c r="BB73" s="922"/>
      <c r="BC73" s="922"/>
      <c r="BD73" s="923"/>
      <c r="BE73" s="267"/>
      <c r="BF73" s="267"/>
      <c r="BG73" s="267"/>
      <c r="BH73" s="267"/>
      <c r="BI73" s="267"/>
      <c r="BJ73" s="267"/>
      <c r="BK73" s="267"/>
      <c r="BL73" s="267"/>
      <c r="BM73" s="267"/>
      <c r="BN73" s="267"/>
      <c r="BO73" s="267"/>
      <c r="BP73" s="267"/>
      <c r="BQ73" s="264">
        <v>67</v>
      </c>
      <c r="BR73" s="269"/>
      <c r="BS73" s="909"/>
      <c r="BT73" s="910"/>
      <c r="BU73" s="910"/>
      <c r="BV73" s="910"/>
      <c r="BW73" s="910"/>
      <c r="BX73" s="910"/>
      <c r="BY73" s="910"/>
      <c r="BZ73" s="910"/>
      <c r="CA73" s="910"/>
      <c r="CB73" s="910"/>
      <c r="CC73" s="910"/>
      <c r="CD73" s="910"/>
      <c r="CE73" s="910"/>
      <c r="CF73" s="910"/>
      <c r="CG73" s="911"/>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6"/>
      <c r="DW73" s="907"/>
      <c r="DX73" s="907"/>
      <c r="DY73" s="907"/>
      <c r="DZ73" s="908"/>
      <c r="EA73" s="248"/>
    </row>
    <row r="74" spans="1:131" s="249" customFormat="1" ht="26.25" customHeight="1" x14ac:dyDescent="0.15">
      <c r="A74" s="263">
        <v>7</v>
      </c>
      <c r="B74" s="765" t="s">
        <v>578</v>
      </c>
      <c r="C74" s="766"/>
      <c r="D74" s="766"/>
      <c r="E74" s="766"/>
      <c r="F74" s="766"/>
      <c r="G74" s="766"/>
      <c r="H74" s="766"/>
      <c r="I74" s="766"/>
      <c r="J74" s="766"/>
      <c r="K74" s="766"/>
      <c r="L74" s="766"/>
      <c r="M74" s="766"/>
      <c r="N74" s="766"/>
      <c r="O74" s="766"/>
      <c r="P74" s="767"/>
      <c r="Q74" s="926">
        <v>1</v>
      </c>
      <c r="R74" s="885"/>
      <c r="S74" s="885"/>
      <c r="T74" s="885"/>
      <c r="U74" s="885"/>
      <c r="V74" s="885">
        <v>0</v>
      </c>
      <c r="W74" s="885"/>
      <c r="X74" s="885"/>
      <c r="Y74" s="885"/>
      <c r="Z74" s="885"/>
      <c r="AA74" s="885">
        <v>0</v>
      </c>
      <c r="AB74" s="885"/>
      <c r="AC74" s="885"/>
      <c r="AD74" s="885"/>
      <c r="AE74" s="885"/>
      <c r="AF74" s="885">
        <v>0</v>
      </c>
      <c r="AG74" s="885"/>
      <c r="AH74" s="885"/>
      <c r="AI74" s="885"/>
      <c r="AJ74" s="885"/>
      <c r="AK74" s="885"/>
      <c r="AL74" s="885"/>
      <c r="AM74" s="885"/>
      <c r="AN74" s="885"/>
      <c r="AO74" s="885"/>
      <c r="AP74" s="885"/>
      <c r="AQ74" s="885"/>
      <c r="AR74" s="885"/>
      <c r="AS74" s="885"/>
      <c r="AT74" s="885"/>
      <c r="AU74" s="885"/>
      <c r="AV74" s="885"/>
      <c r="AW74" s="885"/>
      <c r="AX74" s="885"/>
      <c r="AY74" s="885"/>
      <c r="AZ74" s="922"/>
      <c r="BA74" s="922"/>
      <c r="BB74" s="922"/>
      <c r="BC74" s="922"/>
      <c r="BD74" s="923"/>
      <c r="BE74" s="267"/>
      <c r="BF74" s="267"/>
      <c r="BG74" s="267"/>
      <c r="BH74" s="267"/>
      <c r="BI74" s="267"/>
      <c r="BJ74" s="267"/>
      <c r="BK74" s="267"/>
      <c r="BL74" s="267"/>
      <c r="BM74" s="267"/>
      <c r="BN74" s="267"/>
      <c r="BO74" s="267"/>
      <c r="BP74" s="267"/>
      <c r="BQ74" s="264">
        <v>68</v>
      </c>
      <c r="BR74" s="269"/>
      <c r="BS74" s="909"/>
      <c r="BT74" s="910"/>
      <c r="BU74" s="910"/>
      <c r="BV74" s="910"/>
      <c r="BW74" s="910"/>
      <c r="BX74" s="910"/>
      <c r="BY74" s="910"/>
      <c r="BZ74" s="910"/>
      <c r="CA74" s="910"/>
      <c r="CB74" s="910"/>
      <c r="CC74" s="910"/>
      <c r="CD74" s="910"/>
      <c r="CE74" s="910"/>
      <c r="CF74" s="910"/>
      <c r="CG74" s="911"/>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6"/>
      <c r="DW74" s="907"/>
      <c r="DX74" s="907"/>
      <c r="DY74" s="907"/>
      <c r="DZ74" s="908"/>
      <c r="EA74" s="248"/>
    </row>
    <row r="75" spans="1:131" s="249" customFormat="1" ht="26.25" customHeight="1" x14ac:dyDescent="0.15">
      <c r="A75" s="263">
        <v>8</v>
      </c>
      <c r="B75" s="765" t="s">
        <v>579</v>
      </c>
      <c r="C75" s="766"/>
      <c r="D75" s="766"/>
      <c r="E75" s="766"/>
      <c r="F75" s="766"/>
      <c r="G75" s="766"/>
      <c r="H75" s="766"/>
      <c r="I75" s="766"/>
      <c r="J75" s="766"/>
      <c r="K75" s="766"/>
      <c r="L75" s="766"/>
      <c r="M75" s="766"/>
      <c r="N75" s="766"/>
      <c r="O75" s="766"/>
      <c r="P75" s="767"/>
      <c r="Q75" s="927">
        <v>44</v>
      </c>
      <c r="R75" s="928"/>
      <c r="S75" s="928"/>
      <c r="T75" s="928"/>
      <c r="U75" s="884"/>
      <c r="V75" s="929">
        <v>44</v>
      </c>
      <c r="W75" s="928"/>
      <c r="X75" s="928"/>
      <c r="Y75" s="928"/>
      <c r="Z75" s="884"/>
      <c r="AA75" s="929">
        <v>0</v>
      </c>
      <c r="AB75" s="928"/>
      <c r="AC75" s="928"/>
      <c r="AD75" s="928"/>
      <c r="AE75" s="884"/>
      <c r="AF75" s="929">
        <v>0</v>
      </c>
      <c r="AG75" s="928"/>
      <c r="AH75" s="928"/>
      <c r="AI75" s="928"/>
      <c r="AJ75" s="884"/>
      <c r="AK75" s="929"/>
      <c r="AL75" s="928"/>
      <c r="AM75" s="928"/>
      <c r="AN75" s="928"/>
      <c r="AO75" s="884"/>
      <c r="AP75" s="929"/>
      <c r="AQ75" s="928"/>
      <c r="AR75" s="928"/>
      <c r="AS75" s="928"/>
      <c r="AT75" s="884"/>
      <c r="AU75" s="929"/>
      <c r="AV75" s="928"/>
      <c r="AW75" s="928"/>
      <c r="AX75" s="928"/>
      <c r="AY75" s="884"/>
      <c r="AZ75" s="922"/>
      <c r="BA75" s="922"/>
      <c r="BB75" s="922"/>
      <c r="BC75" s="922"/>
      <c r="BD75" s="923"/>
      <c r="BE75" s="267"/>
      <c r="BF75" s="267"/>
      <c r="BG75" s="267"/>
      <c r="BH75" s="267"/>
      <c r="BI75" s="267"/>
      <c r="BJ75" s="267"/>
      <c r="BK75" s="267"/>
      <c r="BL75" s="267"/>
      <c r="BM75" s="267"/>
      <c r="BN75" s="267"/>
      <c r="BO75" s="267"/>
      <c r="BP75" s="267"/>
      <c r="BQ75" s="264">
        <v>69</v>
      </c>
      <c r="BR75" s="269"/>
      <c r="BS75" s="909"/>
      <c r="BT75" s="910"/>
      <c r="BU75" s="910"/>
      <c r="BV75" s="910"/>
      <c r="BW75" s="910"/>
      <c r="BX75" s="910"/>
      <c r="BY75" s="910"/>
      <c r="BZ75" s="910"/>
      <c r="CA75" s="910"/>
      <c r="CB75" s="910"/>
      <c r="CC75" s="910"/>
      <c r="CD75" s="910"/>
      <c r="CE75" s="910"/>
      <c r="CF75" s="910"/>
      <c r="CG75" s="911"/>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6"/>
      <c r="DW75" s="907"/>
      <c r="DX75" s="907"/>
      <c r="DY75" s="907"/>
      <c r="DZ75" s="908"/>
      <c r="EA75" s="248"/>
    </row>
    <row r="76" spans="1:131" s="249" customFormat="1" ht="26.25" customHeight="1" x14ac:dyDescent="0.15">
      <c r="A76" s="263">
        <v>9</v>
      </c>
      <c r="B76" s="765" t="s">
        <v>580</v>
      </c>
      <c r="C76" s="766"/>
      <c r="D76" s="766"/>
      <c r="E76" s="766"/>
      <c r="F76" s="766"/>
      <c r="G76" s="766"/>
      <c r="H76" s="766"/>
      <c r="I76" s="766"/>
      <c r="J76" s="766"/>
      <c r="K76" s="766"/>
      <c r="L76" s="766"/>
      <c r="M76" s="766"/>
      <c r="N76" s="766"/>
      <c r="O76" s="766"/>
      <c r="P76" s="767"/>
      <c r="Q76" s="927">
        <v>193</v>
      </c>
      <c r="R76" s="928"/>
      <c r="S76" s="928"/>
      <c r="T76" s="928"/>
      <c r="U76" s="884"/>
      <c r="V76" s="929">
        <v>187</v>
      </c>
      <c r="W76" s="928"/>
      <c r="X76" s="928"/>
      <c r="Y76" s="928"/>
      <c r="Z76" s="884"/>
      <c r="AA76" s="929">
        <v>6</v>
      </c>
      <c r="AB76" s="928"/>
      <c r="AC76" s="928"/>
      <c r="AD76" s="928"/>
      <c r="AE76" s="884"/>
      <c r="AF76" s="929">
        <v>6</v>
      </c>
      <c r="AG76" s="928"/>
      <c r="AH76" s="928"/>
      <c r="AI76" s="928"/>
      <c r="AJ76" s="884"/>
      <c r="AK76" s="929"/>
      <c r="AL76" s="928"/>
      <c r="AM76" s="928"/>
      <c r="AN76" s="928"/>
      <c r="AO76" s="884"/>
      <c r="AP76" s="929">
        <v>296</v>
      </c>
      <c r="AQ76" s="928"/>
      <c r="AR76" s="928"/>
      <c r="AS76" s="928"/>
      <c r="AT76" s="884"/>
      <c r="AU76" s="929">
        <v>222</v>
      </c>
      <c r="AV76" s="928"/>
      <c r="AW76" s="928"/>
      <c r="AX76" s="928"/>
      <c r="AY76" s="884"/>
      <c r="AZ76" s="922"/>
      <c r="BA76" s="922"/>
      <c r="BB76" s="922"/>
      <c r="BC76" s="922"/>
      <c r="BD76" s="923"/>
      <c r="BE76" s="267"/>
      <c r="BF76" s="267"/>
      <c r="BG76" s="267"/>
      <c r="BH76" s="267"/>
      <c r="BI76" s="267"/>
      <c r="BJ76" s="267"/>
      <c r="BK76" s="267"/>
      <c r="BL76" s="267"/>
      <c r="BM76" s="267"/>
      <c r="BN76" s="267"/>
      <c r="BO76" s="267"/>
      <c r="BP76" s="267"/>
      <c r="BQ76" s="264">
        <v>70</v>
      </c>
      <c r="BR76" s="269"/>
      <c r="BS76" s="909"/>
      <c r="BT76" s="910"/>
      <c r="BU76" s="910"/>
      <c r="BV76" s="910"/>
      <c r="BW76" s="910"/>
      <c r="BX76" s="910"/>
      <c r="BY76" s="910"/>
      <c r="BZ76" s="910"/>
      <c r="CA76" s="910"/>
      <c r="CB76" s="910"/>
      <c r="CC76" s="910"/>
      <c r="CD76" s="910"/>
      <c r="CE76" s="910"/>
      <c r="CF76" s="910"/>
      <c r="CG76" s="911"/>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6"/>
      <c r="DW76" s="907"/>
      <c r="DX76" s="907"/>
      <c r="DY76" s="907"/>
      <c r="DZ76" s="908"/>
      <c r="EA76" s="248"/>
    </row>
    <row r="77" spans="1:131" s="249" customFormat="1" ht="26.25" customHeight="1" x14ac:dyDescent="0.15">
      <c r="A77" s="263">
        <v>10</v>
      </c>
      <c r="B77" s="765" t="s">
        <v>581</v>
      </c>
      <c r="C77" s="766"/>
      <c r="D77" s="766"/>
      <c r="E77" s="766"/>
      <c r="F77" s="766"/>
      <c r="G77" s="766"/>
      <c r="H77" s="766"/>
      <c r="I77" s="766"/>
      <c r="J77" s="766"/>
      <c r="K77" s="766"/>
      <c r="L77" s="766"/>
      <c r="M77" s="766"/>
      <c r="N77" s="766"/>
      <c r="O77" s="766"/>
      <c r="P77" s="767"/>
      <c r="Q77" s="927">
        <v>283</v>
      </c>
      <c r="R77" s="928"/>
      <c r="S77" s="928"/>
      <c r="T77" s="928"/>
      <c r="U77" s="884"/>
      <c r="V77" s="929">
        <v>269</v>
      </c>
      <c r="W77" s="928"/>
      <c r="X77" s="928"/>
      <c r="Y77" s="928"/>
      <c r="Z77" s="884"/>
      <c r="AA77" s="929">
        <v>14</v>
      </c>
      <c r="AB77" s="928"/>
      <c r="AC77" s="928"/>
      <c r="AD77" s="928"/>
      <c r="AE77" s="884"/>
      <c r="AF77" s="929">
        <v>14</v>
      </c>
      <c r="AG77" s="928"/>
      <c r="AH77" s="928"/>
      <c r="AI77" s="928"/>
      <c r="AJ77" s="884"/>
      <c r="AK77" s="929"/>
      <c r="AL77" s="928"/>
      <c r="AM77" s="928"/>
      <c r="AN77" s="928"/>
      <c r="AO77" s="884"/>
      <c r="AP77" s="929">
        <v>142</v>
      </c>
      <c r="AQ77" s="928"/>
      <c r="AR77" s="928"/>
      <c r="AS77" s="928"/>
      <c r="AT77" s="884"/>
      <c r="AU77" s="929">
        <v>79</v>
      </c>
      <c r="AV77" s="928"/>
      <c r="AW77" s="928"/>
      <c r="AX77" s="928"/>
      <c r="AY77" s="884"/>
      <c r="AZ77" s="922"/>
      <c r="BA77" s="922"/>
      <c r="BB77" s="922"/>
      <c r="BC77" s="922"/>
      <c r="BD77" s="923"/>
      <c r="BE77" s="267"/>
      <c r="BF77" s="267"/>
      <c r="BG77" s="267"/>
      <c r="BH77" s="267"/>
      <c r="BI77" s="267"/>
      <c r="BJ77" s="267"/>
      <c r="BK77" s="267"/>
      <c r="BL77" s="267"/>
      <c r="BM77" s="267"/>
      <c r="BN77" s="267"/>
      <c r="BO77" s="267"/>
      <c r="BP77" s="267"/>
      <c r="BQ77" s="264">
        <v>71</v>
      </c>
      <c r="BR77" s="269"/>
      <c r="BS77" s="909"/>
      <c r="BT77" s="910"/>
      <c r="BU77" s="910"/>
      <c r="BV77" s="910"/>
      <c r="BW77" s="910"/>
      <c r="BX77" s="910"/>
      <c r="BY77" s="910"/>
      <c r="BZ77" s="910"/>
      <c r="CA77" s="910"/>
      <c r="CB77" s="910"/>
      <c r="CC77" s="910"/>
      <c r="CD77" s="910"/>
      <c r="CE77" s="910"/>
      <c r="CF77" s="910"/>
      <c r="CG77" s="911"/>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6"/>
      <c r="DW77" s="907"/>
      <c r="DX77" s="907"/>
      <c r="DY77" s="907"/>
      <c r="DZ77" s="908"/>
      <c r="EA77" s="248"/>
    </row>
    <row r="78" spans="1:131" s="249" customFormat="1" ht="26.25" customHeight="1" x14ac:dyDescent="0.15">
      <c r="A78" s="263">
        <v>11</v>
      </c>
      <c r="B78" s="765" t="s">
        <v>582</v>
      </c>
      <c r="C78" s="766"/>
      <c r="D78" s="766"/>
      <c r="E78" s="766"/>
      <c r="F78" s="766"/>
      <c r="G78" s="766"/>
      <c r="H78" s="766"/>
      <c r="I78" s="766"/>
      <c r="J78" s="766"/>
      <c r="K78" s="766"/>
      <c r="L78" s="766"/>
      <c r="M78" s="766"/>
      <c r="N78" s="766"/>
      <c r="O78" s="766"/>
      <c r="P78" s="767"/>
      <c r="Q78" s="926">
        <v>715</v>
      </c>
      <c r="R78" s="885"/>
      <c r="S78" s="885"/>
      <c r="T78" s="885"/>
      <c r="U78" s="885"/>
      <c r="V78" s="885">
        <v>655</v>
      </c>
      <c r="W78" s="885"/>
      <c r="X78" s="885"/>
      <c r="Y78" s="885"/>
      <c r="Z78" s="885"/>
      <c r="AA78" s="885">
        <v>60</v>
      </c>
      <c r="AB78" s="885"/>
      <c r="AC78" s="885"/>
      <c r="AD78" s="885"/>
      <c r="AE78" s="885"/>
      <c r="AF78" s="885">
        <v>60</v>
      </c>
      <c r="AG78" s="885"/>
      <c r="AH78" s="885"/>
      <c r="AI78" s="885"/>
      <c r="AJ78" s="885"/>
      <c r="AK78" s="885"/>
      <c r="AL78" s="885"/>
      <c r="AM78" s="885"/>
      <c r="AN78" s="885"/>
      <c r="AO78" s="885"/>
      <c r="AP78" s="885">
        <v>339</v>
      </c>
      <c r="AQ78" s="885"/>
      <c r="AR78" s="885"/>
      <c r="AS78" s="885"/>
      <c r="AT78" s="885"/>
      <c r="AU78" s="885">
        <v>94</v>
      </c>
      <c r="AV78" s="885"/>
      <c r="AW78" s="885"/>
      <c r="AX78" s="885"/>
      <c r="AY78" s="885"/>
      <c r="AZ78" s="922"/>
      <c r="BA78" s="922"/>
      <c r="BB78" s="922"/>
      <c r="BC78" s="922"/>
      <c r="BD78" s="923"/>
      <c r="BE78" s="267"/>
      <c r="BF78" s="267"/>
      <c r="BG78" s="267"/>
      <c r="BH78" s="267"/>
      <c r="BI78" s="267"/>
      <c r="BJ78" s="270"/>
      <c r="BK78" s="270"/>
      <c r="BL78" s="270"/>
      <c r="BM78" s="270"/>
      <c r="BN78" s="270"/>
      <c r="BO78" s="267"/>
      <c r="BP78" s="267"/>
      <c r="BQ78" s="264">
        <v>72</v>
      </c>
      <c r="BR78" s="269"/>
      <c r="BS78" s="909"/>
      <c r="BT78" s="910"/>
      <c r="BU78" s="910"/>
      <c r="BV78" s="910"/>
      <c r="BW78" s="910"/>
      <c r="BX78" s="910"/>
      <c r="BY78" s="910"/>
      <c r="BZ78" s="910"/>
      <c r="CA78" s="910"/>
      <c r="CB78" s="910"/>
      <c r="CC78" s="910"/>
      <c r="CD78" s="910"/>
      <c r="CE78" s="910"/>
      <c r="CF78" s="910"/>
      <c r="CG78" s="911"/>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6"/>
      <c r="DW78" s="907"/>
      <c r="DX78" s="907"/>
      <c r="DY78" s="907"/>
      <c r="DZ78" s="908"/>
      <c r="EA78" s="248"/>
    </row>
    <row r="79" spans="1:131" s="249" customFormat="1" ht="26.25" customHeight="1" x14ac:dyDescent="0.15">
      <c r="A79" s="263">
        <v>12</v>
      </c>
      <c r="B79" s="765" t="s">
        <v>583</v>
      </c>
      <c r="C79" s="766"/>
      <c r="D79" s="766"/>
      <c r="E79" s="766"/>
      <c r="F79" s="766"/>
      <c r="G79" s="766"/>
      <c r="H79" s="766"/>
      <c r="I79" s="766"/>
      <c r="J79" s="766"/>
      <c r="K79" s="766"/>
      <c r="L79" s="766"/>
      <c r="M79" s="766"/>
      <c r="N79" s="766"/>
      <c r="O79" s="766"/>
      <c r="P79" s="767"/>
      <c r="Q79" s="926">
        <v>1641</v>
      </c>
      <c r="R79" s="885"/>
      <c r="S79" s="885"/>
      <c r="T79" s="885"/>
      <c r="U79" s="885"/>
      <c r="V79" s="885">
        <v>1597</v>
      </c>
      <c r="W79" s="885"/>
      <c r="X79" s="885"/>
      <c r="Y79" s="885"/>
      <c r="Z79" s="885"/>
      <c r="AA79" s="885">
        <v>43</v>
      </c>
      <c r="AB79" s="885"/>
      <c r="AC79" s="885"/>
      <c r="AD79" s="885"/>
      <c r="AE79" s="885"/>
      <c r="AF79" s="885">
        <v>43</v>
      </c>
      <c r="AG79" s="885"/>
      <c r="AH79" s="885"/>
      <c r="AI79" s="885"/>
      <c r="AJ79" s="885"/>
      <c r="AK79" s="885"/>
      <c r="AL79" s="885"/>
      <c r="AM79" s="885"/>
      <c r="AN79" s="885"/>
      <c r="AO79" s="885"/>
      <c r="AP79" s="885">
        <v>471</v>
      </c>
      <c r="AQ79" s="885"/>
      <c r="AR79" s="885"/>
      <c r="AS79" s="885"/>
      <c r="AT79" s="885"/>
      <c r="AU79" s="885">
        <v>91</v>
      </c>
      <c r="AV79" s="885"/>
      <c r="AW79" s="885"/>
      <c r="AX79" s="885"/>
      <c r="AY79" s="885"/>
      <c r="AZ79" s="922"/>
      <c r="BA79" s="922"/>
      <c r="BB79" s="922"/>
      <c r="BC79" s="922"/>
      <c r="BD79" s="923"/>
      <c r="BE79" s="267"/>
      <c r="BF79" s="267"/>
      <c r="BG79" s="267"/>
      <c r="BH79" s="267"/>
      <c r="BI79" s="267"/>
      <c r="BJ79" s="270"/>
      <c r="BK79" s="270"/>
      <c r="BL79" s="270"/>
      <c r="BM79" s="270"/>
      <c r="BN79" s="270"/>
      <c r="BO79" s="267"/>
      <c r="BP79" s="267"/>
      <c r="BQ79" s="264">
        <v>73</v>
      </c>
      <c r="BR79" s="269"/>
      <c r="BS79" s="909"/>
      <c r="BT79" s="910"/>
      <c r="BU79" s="910"/>
      <c r="BV79" s="910"/>
      <c r="BW79" s="910"/>
      <c r="BX79" s="910"/>
      <c r="BY79" s="910"/>
      <c r="BZ79" s="910"/>
      <c r="CA79" s="910"/>
      <c r="CB79" s="910"/>
      <c r="CC79" s="910"/>
      <c r="CD79" s="910"/>
      <c r="CE79" s="910"/>
      <c r="CF79" s="910"/>
      <c r="CG79" s="911"/>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6"/>
      <c r="DW79" s="907"/>
      <c r="DX79" s="907"/>
      <c r="DY79" s="907"/>
      <c r="DZ79" s="908"/>
      <c r="EA79" s="248"/>
    </row>
    <row r="80" spans="1:131" s="249" customFormat="1" ht="26.25" customHeight="1" x14ac:dyDescent="0.15">
      <c r="A80" s="263">
        <v>13</v>
      </c>
      <c r="B80" s="765" t="s">
        <v>584</v>
      </c>
      <c r="C80" s="766"/>
      <c r="D80" s="766"/>
      <c r="E80" s="766"/>
      <c r="F80" s="766"/>
      <c r="G80" s="766"/>
      <c r="H80" s="766"/>
      <c r="I80" s="766"/>
      <c r="J80" s="766"/>
      <c r="K80" s="766"/>
      <c r="L80" s="766"/>
      <c r="M80" s="766"/>
      <c r="N80" s="766"/>
      <c r="O80" s="766"/>
      <c r="P80" s="767"/>
      <c r="Q80" s="926">
        <v>13</v>
      </c>
      <c r="R80" s="885"/>
      <c r="S80" s="885"/>
      <c r="T80" s="885"/>
      <c r="U80" s="885"/>
      <c r="V80" s="885">
        <v>8</v>
      </c>
      <c r="W80" s="885"/>
      <c r="X80" s="885"/>
      <c r="Y80" s="885"/>
      <c r="Z80" s="885"/>
      <c r="AA80" s="885">
        <v>4</v>
      </c>
      <c r="AB80" s="885"/>
      <c r="AC80" s="885"/>
      <c r="AD80" s="885"/>
      <c r="AE80" s="885"/>
      <c r="AF80" s="885">
        <v>4</v>
      </c>
      <c r="AG80" s="885"/>
      <c r="AH80" s="885"/>
      <c r="AI80" s="885"/>
      <c r="AJ80" s="885"/>
      <c r="AK80" s="885">
        <v>4</v>
      </c>
      <c r="AL80" s="885"/>
      <c r="AM80" s="885"/>
      <c r="AN80" s="885"/>
      <c r="AO80" s="885"/>
      <c r="AP80" s="885"/>
      <c r="AQ80" s="885"/>
      <c r="AR80" s="885"/>
      <c r="AS80" s="885"/>
      <c r="AT80" s="885"/>
      <c r="AU80" s="885"/>
      <c r="AV80" s="885"/>
      <c r="AW80" s="885"/>
      <c r="AX80" s="885"/>
      <c r="AY80" s="885"/>
      <c r="AZ80" s="922"/>
      <c r="BA80" s="922"/>
      <c r="BB80" s="922"/>
      <c r="BC80" s="922"/>
      <c r="BD80" s="923"/>
      <c r="BE80" s="267"/>
      <c r="BF80" s="267"/>
      <c r="BG80" s="267"/>
      <c r="BH80" s="267"/>
      <c r="BI80" s="267"/>
      <c r="BJ80" s="267"/>
      <c r="BK80" s="267"/>
      <c r="BL80" s="267"/>
      <c r="BM80" s="267"/>
      <c r="BN80" s="267"/>
      <c r="BO80" s="267"/>
      <c r="BP80" s="267"/>
      <c r="BQ80" s="264">
        <v>74</v>
      </c>
      <c r="BR80" s="269"/>
      <c r="BS80" s="909"/>
      <c r="BT80" s="910"/>
      <c r="BU80" s="910"/>
      <c r="BV80" s="910"/>
      <c r="BW80" s="910"/>
      <c r="BX80" s="910"/>
      <c r="BY80" s="910"/>
      <c r="BZ80" s="910"/>
      <c r="CA80" s="910"/>
      <c r="CB80" s="910"/>
      <c r="CC80" s="910"/>
      <c r="CD80" s="910"/>
      <c r="CE80" s="910"/>
      <c r="CF80" s="910"/>
      <c r="CG80" s="911"/>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6"/>
      <c r="DW80" s="907"/>
      <c r="DX80" s="907"/>
      <c r="DY80" s="907"/>
      <c r="DZ80" s="908"/>
      <c r="EA80" s="248"/>
    </row>
    <row r="81" spans="1:131" s="249" customFormat="1" ht="26.25" customHeight="1" x14ac:dyDescent="0.15">
      <c r="A81" s="263">
        <v>14</v>
      </c>
      <c r="B81" s="765" t="s">
        <v>585</v>
      </c>
      <c r="C81" s="766"/>
      <c r="D81" s="766"/>
      <c r="E81" s="766"/>
      <c r="F81" s="766"/>
      <c r="G81" s="766"/>
      <c r="H81" s="766"/>
      <c r="I81" s="766"/>
      <c r="J81" s="766"/>
      <c r="K81" s="766"/>
      <c r="L81" s="766"/>
      <c r="M81" s="766"/>
      <c r="N81" s="766"/>
      <c r="O81" s="766"/>
      <c r="P81" s="767"/>
      <c r="Q81" s="926">
        <v>144</v>
      </c>
      <c r="R81" s="885"/>
      <c r="S81" s="885"/>
      <c r="T81" s="885"/>
      <c r="U81" s="885"/>
      <c r="V81" s="885">
        <v>72</v>
      </c>
      <c r="W81" s="885"/>
      <c r="X81" s="885"/>
      <c r="Y81" s="885"/>
      <c r="Z81" s="885"/>
      <c r="AA81" s="885">
        <v>73</v>
      </c>
      <c r="AB81" s="885"/>
      <c r="AC81" s="885"/>
      <c r="AD81" s="885"/>
      <c r="AE81" s="885"/>
      <c r="AF81" s="885">
        <v>73</v>
      </c>
      <c r="AG81" s="885"/>
      <c r="AH81" s="885"/>
      <c r="AI81" s="885"/>
      <c r="AJ81" s="885"/>
      <c r="AK81" s="885"/>
      <c r="AL81" s="885"/>
      <c r="AM81" s="885"/>
      <c r="AN81" s="885"/>
      <c r="AO81" s="885"/>
      <c r="AP81" s="885"/>
      <c r="AQ81" s="885"/>
      <c r="AR81" s="885"/>
      <c r="AS81" s="885"/>
      <c r="AT81" s="885"/>
      <c r="AU81" s="885"/>
      <c r="AV81" s="885"/>
      <c r="AW81" s="885"/>
      <c r="AX81" s="885"/>
      <c r="AY81" s="885"/>
      <c r="AZ81" s="922"/>
      <c r="BA81" s="922"/>
      <c r="BB81" s="922"/>
      <c r="BC81" s="922"/>
      <c r="BD81" s="923"/>
      <c r="BE81" s="267"/>
      <c r="BF81" s="267"/>
      <c r="BG81" s="267"/>
      <c r="BH81" s="267"/>
      <c r="BI81" s="267"/>
      <c r="BJ81" s="267"/>
      <c r="BK81" s="267"/>
      <c r="BL81" s="267"/>
      <c r="BM81" s="267"/>
      <c r="BN81" s="267"/>
      <c r="BO81" s="267"/>
      <c r="BP81" s="267"/>
      <c r="BQ81" s="264">
        <v>75</v>
      </c>
      <c r="BR81" s="269"/>
      <c r="BS81" s="909"/>
      <c r="BT81" s="910"/>
      <c r="BU81" s="910"/>
      <c r="BV81" s="910"/>
      <c r="BW81" s="910"/>
      <c r="BX81" s="910"/>
      <c r="BY81" s="910"/>
      <c r="BZ81" s="910"/>
      <c r="CA81" s="910"/>
      <c r="CB81" s="910"/>
      <c r="CC81" s="910"/>
      <c r="CD81" s="910"/>
      <c r="CE81" s="910"/>
      <c r="CF81" s="910"/>
      <c r="CG81" s="911"/>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6"/>
      <c r="DW81" s="907"/>
      <c r="DX81" s="907"/>
      <c r="DY81" s="907"/>
      <c r="DZ81" s="908"/>
      <c r="EA81" s="248"/>
    </row>
    <row r="82" spans="1:131" s="249" customFormat="1" ht="26.25" customHeight="1" x14ac:dyDescent="0.15">
      <c r="A82" s="263">
        <v>15</v>
      </c>
      <c r="B82" s="765" t="s">
        <v>586</v>
      </c>
      <c r="C82" s="766"/>
      <c r="D82" s="766"/>
      <c r="E82" s="766"/>
      <c r="F82" s="766"/>
      <c r="G82" s="766"/>
      <c r="H82" s="766"/>
      <c r="I82" s="766"/>
      <c r="J82" s="766"/>
      <c r="K82" s="766"/>
      <c r="L82" s="766"/>
      <c r="M82" s="766"/>
      <c r="N82" s="766"/>
      <c r="O82" s="766"/>
      <c r="P82" s="767"/>
      <c r="Q82" s="926">
        <v>80</v>
      </c>
      <c r="R82" s="885"/>
      <c r="S82" s="885"/>
      <c r="T82" s="885"/>
      <c r="U82" s="885"/>
      <c r="V82" s="885">
        <v>70</v>
      </c>
      <c r="W82" s="885"/>
      <c r="X82" s="885"/>
      <c r="Y82" s="885"/>
      <c r="Z82" s="885"/>
      <c r="AA82" s="885">
        <v>10</v>
      </c>
      <c r="AB82" s="885"/>
      <c r="AC82" s="885"/>
      <c r="AD82" s="885"/>
      <c r="AE82" s="885"/>
      <c r="AF82" s="885">
        <v>10</v>
      </c>
      <c r="AG82" s="885"/>
      <c r="AH82" s="885"/>
      <c r="AI82" s="885"/>
      <c r="AJ82" s="885"/>
      <c r="AK82" s="885"/>
      <c r="AL82" s="885"/>
      <c r="AM82" s="885"/>
      <c r="AN82" s="885"/>
      <c r="AO82" s="885"/>
      <c r="AP82" s="885"/>
      <c r="AQ82" s="885"/>
      <c r="AR82" s="885"/>
      <c r="AS82" s="885"/>
      <c r="AT82" s="885"/>
      <c r="AU82" s="885"/>
      <c r="AV82" s="885"/>
      <c r="AW82" s="885"/>
      <c r="AX82" s="885"/>
      <c r="AY82" s="885"/>
      <c r="AZ82" s="922"/>
      <c r="BA82" s="922"/>
      <c r="BB82" s="922"/>
      <c r="BC82" s="922"/>
      <c r="BD82" s="923"/>
      <c r="BE82" s="267"/>
      <c r="BF82" s="267"/>
      <c r="BG82" s="267"/>
      <c r="BH82" s="267"/>
      <c r="BI82" s="267"/>
      <c r="BJ82" s="267"/>
      <c r="BK82" s="267"/>
      <c r="BL82" s="267"/>
      <c r="BM82" s="267"/>
      <c r="BN82" s="267"/>
      <c r="BO82" s="267"/>
      <c r="BP82" s="267"/>
      <c r="BQ82" s="264">
        <v>76</v>
      </c>
      <c r="BR82" s="269"/>
      <c r="BS82" s="909"/>
      <c r="BT82" s="910"/>
      <c r="BU82" s="910"/>
      <c r="BV82" s="910"/>
      <c r="BW82" s="910"/>
      <c r="BX82" s="910"/>
      <c r="BY82" s="910"/>
      <c r="BZ82" s="910"/>
      <c r="CA82" s="910"/>
      <c r="CB82" s="910"/>
      <c r="CC82" s="910"/>
      <c r="CD82" s="910"/>
      <c r="CE82" s="910"/>
      <c r="CF82" s="910"/>
      <c r="CG82" s="911"/>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6"/>
      <c r="DW82" s="907"/>
      <c r="DX82" s="907"/>
      <c r="DY82" s="907"/>
      <c r="DZ82" s="908"/>
      <c r="EA82" s="248"/>
    </row>
    <row r="83" spans="1:131" s="249" customFormat="1" ht="26.25" customHeight="1" x14ac:dyDescent="0.15">
      <c r="A83" s="263">
        <v>16</v>
      </c>
      <c r="B83" s="765" t="s">
        <v>587</v>
      </c>
      <c r="C83" s="766"/>
      <c r="D83" s="766"/>
      <c r="E83" s="766"/>
      <c r="F83" s="766"/>
      <c r="G83" s="766"/>
      <c r="H83" s="766"/>
      <c r="I83" s="766"/>
      <c r="J83" s="766"/>
      <c r="K83" s="766"/>
      <c r="L83" s="766"/>
      <c r="M83" s="766"/>
      <c r="N83" s="766"/>
      <c r="O83" s="766"/>
      <c r="P83" s="767"/>
      <c r="Q83" s="926">
        <v>221014</v>
      </c>
      <c r="R83" s="885"/>
      <c r="S83" s="885"/>
      <c r="T83" s="885"/>
      <c r="U83" s="885"/>
      <c r="V83" s="885">
        <v>207450</v>
      </c>
      <c r="W83" s="885"/>
      <c r="X83" s="885"/>
      <c r="Y83" s="885"/>
      <c r="Z83" s="885"/>
      <c r="AA83" s="885">
        <v>13564</v>
      </c>
      <c r="AB83" s="885"/>
      <c r="AC83" s="885"/>
      <c r="AD83" s="885"/>
      <c r="AE83" s="885"/>
      <c r="AF83" s="885">
        <v>13564</v>
      </c>
      <c r="AG83" s="885"/>
      <c r="AH83" s="885"/>
      <c r="AI83" s="885"/>
      <c r="AJ83" s="885"/>
      <c r="AK83" s="885"/>
      <c r="AL83" s="885"/>
      <c r="AM83" s="885"/>
      <c r="AN83" s="885"/>
      <c r="AO83" s="885"/>
      <c r="AP83" s="885"/>
      <c r="AQ83" s="885"/>
      <c r="AR83" s="885"/>
      <c r="AS83" s="885"/>
      <c r="AT83" s="885"/>
      <c r="AU83" s="885"/>
      <c r="AV83" s="885"/>
      <c r="AW83" s="885"/>
      <c r="AX83" s="885"/>
      <c r="AY83" s="885"/>
      <c r="AZ83" s="922"/>
      <c r="BA83" s="922"/>
      <c r="BB83" s="922"/>
      <c r="BC83" s="922"/>
      <c r="BD83" s="923"/>
      <c r="BE83" s="267"/>
      <c r="BF83" s="267"/>
      <c r="BG83" s="267"/>
      <c r="BH83" s="267"/>
      <c r="BI83" s="267"/>
      <c r="BJ83" s="267"/>
      <c r="BK83" s="267"/>
      <c r="BL83" s="267"/>
      <c r="BM83" s="267"/>
      <c r="BN83" s="267"/>
      <c r="BO83" s="267"/>
      <c r="BP83" s="267"/>
      <c r="BQ83" s="264">
        <v>77</v>
      </c>
      <c r="BR83" s="269"/>
      <c r="BS83" s="909"/>
      <c r="BT83" s="910"/>
      <c r="BU83" s="910"/>
      <c r="BV83" s="910"/>
      <c r="BW83" s="910"/>
      <c r="BX83" s="910"/>
      <c r="BY83" s="910"/>
      <c r="BZ83" s="910"/>
      <c r="CA83" s="910"/>
      <c r="CB83" s="910"/>
      <c r="CC83" s="910"/>
      <c r="CD83" s="910"/>
      <c r="CE83" s="910"/>
      <c r="CF83" s="910"/>
      <c r="CG83" s="911"/>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6"/>
      <c r="DW83" s="907"/>
      <c r="DX83" s="907"/>
      <c r="DY83" s="907"/>
      <c r="DZ83" s="908"/>
      <c r="EA83" s="248"/>
    </row>
    <row r="84" spans="1:131" s="249" customFormat="1" ht="26.25" customHeight="1" x14ac:dyDescent="0.15">
      <c r="A84" s="263">
        <v>17</v>
      </c>
      <c r="B84" s="765"/>
      <c r="C84" s="766"/>
      <c r="D84" s="766"/>
      <c r="E84" s="766"/>
      <c r="F84" s="766"/>
      <c r="G84" s="766"/>
      <c r="H84" s="766"/>
      <c r="I84" s="766"/>
      <c r="J84" s="766"/>
      <c r="K84" s="766"/>
      <c r="L84" s="766"/>
      <c r="M84" s="766"/>
      <c r="N84" s="766"/>
      <c r="O84" s="766"/>
      <c r="P84" s="767"/>
      <c r="Q84" s="926"/>
      <c r="R84" s="885"/>
      <c r="S84" s="885"/>
      <c r="T84" s="885"/>
      <c r="U84" s="885"/>
      <c r="V84" s="885"/>
      <c r="W84" s="885"/>
      <c r="X84" s="885"/>
      <c r="Y84" s="885"/>
      <c r="Z84" s="885"/>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5"/>
      <c r="AZ84" s="922"/>
      <c r="BA84" s="922"/>
      <c r="BB84" s="922"/>
      <c r="BC84" s="922"/>
      <c r="BD84" s="923"/>
      <c r="BE84" s="267"/>
      <c r="BF84" s="267"/>
      <c r="BG84" s="267"/>
      <c r="BH84" s="267"/>
      <c r="BI84" s="267"/>
      <c r="BJ84" s="267"/>
      <c r="BK84" s="267"/>
      <c r="BL84" s="267"/>
      <c r="BM84" s="267"/>
      <c r="BN84" s="267"/>
      <c r="BO84" s="267"/>
      <c r="BP84" s="267"/>
      <c r="BQ84" s="264">
        <v>78</v>
      </c>
      <c r="BR84" s="269"/>
      <c r="BS84" s="909"/>
      <c r="BT84" s="910"/>
      <c r="BU84" s="910"/>
      <c r="BV84" s="910"/>
      <c r="BW84" s="910"/>
      <c r="BX84" s="910"/>
      <c r="BY84" s="910"/>
      <c r="BZ84" s="910"/>
      <c r="CA84" s="910"/>
      <c r="CB84" s="910"/>
      <c r="CC84" s="910"/>
      <c r="CD84" s="910"/>
      <c r="CE84" s="910"/>
      <c r="CF84" s="910"/>
      <c r="CG84" s="911"/>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6"/>
      <c r="DW84" s="907"/>
      <c r="DX84" s="907"/>
      <c r="DY84" s="907"/>
      <c r="DZ84" s="908"/>
      <c r="EA84" s="248"/>
    </row>
    <row r="85" spans="1:131" s="249" customFormat="1" ht="26.25" customHeight="1" x14ac:dyDescent="0.15">
      <c r="A85" s="263">
        <v>18</v>
      </c>
      <c r="B85" s="765"/>
      <c r="C85" s="766"/>
      <c r="D85" s="766"/>
      <c r="E85" s="766"/>
      <c r="F85" s="766"/>
      <c r="G85" s="766"/>
      <c r="H85" s="766"/>
      <c r="I85" s="766"/>
      <c r="J85" s="766"/>
      <c r="K85" s="766"/>
      <c r="L85" s="766"/>
      <c r="M85" s="766"/>
      <c r="N85" s="766"/>
      <c r="O85" s="766"/>
      <c r="P85" s="767"/>
      <c r="Q85" s="926"/>
      <c r="R85" s="885"/>
      <c r="S85" s="885"/>
      <c r="T85" s="885"/>
      <c r="U85" s="885"/>
      <c r="V85" s="885"/>
      <c r="W85" s="885"/>
      <c r="X85" s="885"/>
      <c r="Y85" s="885"/>
      <c r="Z85" s="885"/>
      <c r="AA85" s="885"/>
      <c r="AB85" s="885"/>
      <c r="AC85" s="885"/>
      <c r="AD85" s="885"/>
      <c r="AE85" s="885"/>
      <c r="AF85" s="885"/>
      <c r="AG85" s="885"/>
      <c r="AH85" s="885"/>
      <c r="AI85" s="885"/>
      <c r="AJ85" s="885"/>
      <c r="AK85" s="885"/>
      <c r="AL85" s="885"/>
      <c r="AM85" s="885"/>
      <c r="AN85" s="885"/>
      <c r="AO85" s="885"/>
      <c r="AP85" s="885"/>
      <c r="AQ85" s="885"/>
      <c r="AR85" s="885"/>
      <c r="AS85" s="885"/>
      <c r="AT85" s="885"/>
      <c r="AU85" s="885"/>
      <c r="AV85" s="885"/>
      <c r="AW85" s="885"/>
      <c r="AX85" s="885"/>
      <c r="AY85" s="885"/>
      <c r="AZ85" s="922"/>
      <c r="BA85" s="922"/>
      <c r="BB85" s="922"/>
      <c r="BC85" s="922"/>
      <c r="BD85" s="923"/>
      <c r="BE85" s="267"/>
      <c r="BF85" s="267"/>
      <c r="BG85" s="267"/>
      <c r="BH85" s="267"/>
      <c r="BI85" s="267"/>
      <c r="BJ85" s="267"/>
      <c r="BK85" s="267"/>
      <c r="BL85" s="267"/>
      <c r="BM85" s="267"/>
      <c r="BN85" s="267"/>
      <c r="BO85" s="267"/>
      <c r="BP85" s="267"/>
      <c r="BQ85" s="264">
        <v>79</v>
      </c>
      <c r="BR85" s="269"/>
      <c r="BS85" s="909"/>
      <c r="BT85" s="910"/>
      <c r="BU85" s="910"/>
      <c r="BV85" s="910"/>
      <c r="BW85" s="910"/>
      <c r="BX85" s="910"/>
      <c r="BY85" s="910"/>
      <c r="BZ85" s="910"/>
      <c r="CA85" s="910"/>
      <c r="CB85" s="910"/>
      <c r="CC85" s="910"/>
      <c r="CD85" s="910"/>
      <c r="CE85" s="910"/>
      <c r="CF85" s="910"/>
      <c r="CG85" s="911"/>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6"/>
      <c r="DW85" s="907"/>
      <c r="DX85" s="907"/>
      <c r="DY85" s="907"/>
      <c r="DZ85" s="908"/>
      <c r="EA85" s="248"/>
    </row>
    <row r="86" spans="1:131" s="249" customFormat="1" ht="26.25" customHeight="1" x14ac:dyDescent="0.15">
      <c r="A86" s="263">
        <v>19</v>
      </c>
      <c r="B86" s="765"/>
      <c r="C86" s="766"/>
      <c r="D86" s="766"/>
      <c r="E86" s="766"/>
      <c r="F86" s="766"/>
      <c r="G86" s="766"/>
      <c r="H86" s="766"/>
      <c r="I86" s="766"/>
      <c r="J86" s="766"/>
      <c r="K86" s="766"/>
      <c r="L86" s="766"/>
      <c r="M86" s="766"/>
      <c r="N86" s="766"/>
      <c r="O86" s="766"/>
      <c r="P86" s="767"/>
      <c r="Q86" s="926"/>
      <c r="R86" s="885"/>
      <c r="S86" s="885"/>
      <c r="T86" s="885"/>
      <c r="U86" s="885"/>
      <c r="V86" s="885"/>
      <c r="W86" s="885"/>
      <c r="X86" s="885"/>
      <c r="Y86" s="885"/>
      <c r="Z86" s="885"/>
      <c r="AA86" s="885"/>
      <c r="AB86" s="885"/>
      <c r="AC86" s="885"/>
      <c r="AD86" s="885"/>
      <c r="AE86" s="885"/>
      <c r="AF86" s="885"/>
      <c r="AG86" s="885"/>
      <c r="AH86" s="885"/>
      <c r="AI86" s="885"/>
      <c r="AJ86" s="885"/>
      <c r="AK86" s="885"/>
      <c r="AL86" s="885"/>
      <c r="AM86" s="885"/>
      <c r="AN86" s="885"/>
      <c r="AO86" s="885"/>
      <c r="AP86" s="885"/>
      <c r="AQ86" s="885"/>
      <c r="AR86" s="885"/>
      <c r="AS86" s="885"/>
      <c r="AT86" s="885"/>
      <c r="AU86" s="885"/>
      <c r="AV86" s="885"/>
      <c r="AW86" s="885"/>
      <c r="AX86" s="885"/>
      <c r="AY86" s="885"/>
      <c r="AZ86" s="922"/>
      <c r="BA86" s="922"/>
      <c r="BB86" s="922"/>
      <c r="BC86" s="922"/>
      <c r="BD86" s="923"/>
      <c r="BE86" s="267"/>
      <c r="BF86" s="267"/>
      <c r="BG86" s="267"/>
      <c r="BH86" s="267"/>
      <c r="BI86" s="267"/>
      <c r="BJ86" s="267"/>
      <c r="BK86" s="267"/>
      <c r="BL86" s="267"/>
      <c r="BM86" s="267"/>
      <c r="BN86" s="267"/>
      <c r="BO86" s="267"/>
      <c r="BP86" s="267"/>
      <c r="BQ86" s="264">
        <v>80</v>
      </c>
      <c r="BR86" s="269"/>
      <c r="BS86" s="909"/>
      <c r="BT86" s="910"/>
      <c r="BU86" s="910"/>
      <c r="BV86" s="910"/>
      <c r="BW86" s="910"/>
      <c r="BX86" s="910"/>
      <c r="BY86" s="910"/>
      <c r="BZ86" s="910"/>
      <c r="CA86" s="910"/>
      <c r="CB86" s="910"/>
      <c r="CC86" s="910"/>
      <c r="CD86" s="910"/>
      <c r="CE86" s="910"/>
      <c r="CF86" s="910"/>
      <c r="CG86" s="911"/>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6"/>
      <c r="DW86" s="907"/>
      <c r="DX86" s="907"/>
      <c r="DY86" s="907"/>
      <c r="DZ86" s="908"/>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09"/>
      <c r="BT87" s="910"/>
      <c r="BU87" s="910"/>
      <c r="BV87" s="910"/>
      <c r="BW87" s="910"/>
      <c r="BX87" s="910"/>
      <c r="BY87" s="910"/>
      <c r="BZ87" s="910"/>
      <c r="CA87" s="910"/>
      <c r="CB87" s="910"/>
      <c r="CC87" s="910"/>
      <c r="CD87" s="910"/>
      <c r="CE87" s="910"/>
      <c r="CF87" s="910"/>
      <c r="CG87" s="911"/>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6"/>
      <c r="DW87" s="907"/>
      <c r="DX87" s="907"/>
      <c r="DY87" s="907"/>
      <c r="DZ87" s="908"/>
      <c r="EA87" s="248"/>
    </row>
    <row r="88" spans="1:131" s="249" customFormat="1" ht="26.25" customHeight="1" thickBot="1" x14ac:dyDescent="0.2">
      <c r="A88" s="266" t="s">
        <v>390</v>
      </c>
      <c r="B88" s="844" t="s">
        <v>419</v>
      </c>
      <c r="C88" s="845"/>
      <c r="D88" s="845"/>
      <c r="E88" s="845"/>
      <c r="F88" s="845"/>
      <c r="G88" s="845"/>
      <c r="H88" s="845"/>
      <c r="I88" s="845"/>
      <c r="J88" s="845"/>
      <c r="K88" s="845"/>
      <c r="L88" s="845"/>
      <c r="M88" s="845"/>
      <c r="N88" s="845"/>
      <c r="O88" s="845"/>
      <c r="P88" s="846"/>
      <c r="Q88" s="899"/>
      <c r="R88" s="900"/>
      <c r="S88" s="900"/>
      <c r="T88" s="900"/>
      <c r="U88" s="900"/>
      <c r="V88" s="900"/>
      <c r="W88" s="900"/>
      <c r="X88" s="900"/>
      <c r="Y88" s="900"/>
      <c r="Z88" s="900"/>
      <c r="AA88" s="900"/>
      <c r="AB88" s="900"/>
      <c r="AC88" s="900"/>
      <c r="AD88" s="900"/>
      <c r="AE88" s="900"/>
      <c r="AF88" s="892">
        <v>14377</v>
      </c>
      <c r="AG88" s="892"/>
      <c r="AH88" s="892"/>
      <c r="AI88" s="892"/>
      <c r="AJ88" s="892"/>
      <c r="AK88" s="900"/>
      <c r="AL88" s="900"/>
      <c r="AM88" s="900"/>
      <c r="AN88" s="900"/>
      <c r="AO88" s="900"/>
      <c r="AP88" s="892">
        <v>1248</v>
      </c>
      <c r="AQ88" s="892"/>
      <c r="AR88" s="892"/>
      <c r="AS88" s="892"/>
      <c r="AT88" s="892"/>
      <c r="AU88" s="892">
        <v>486</v>
      </c>
      <c r="AV88" s="892"/>
      <c r="AW88" s="892"/>
      <c r="AX88" s="892"/>
      <c r="AY88" s="892"/>
      <c r="AZ88" s="894"/>
      <c r="BA88" s="894"/>
      <c r="BB88" s="894"/>
      <c r="BC88" s="894"/>
      <c r="BD88" s="895"/>
      <c r="BE88" s="267"/>
      <c r="BF88" s="267"/>
      <c r="BG88" s="267"/>
      <c r="BH88" s="267"/>
      <c r="BI88" s="267"/>
      <c r="BJ88" s="267"/>
      <c r="BK88" s="267"/>
      <c r="BL88" s="267"/>
      <c r="BM88" s="267"/>
      <c r="BN88" s="267"/>
      <c r="BO88" s="267"/>
      <c r="BP88" s="267"/>
      <c r="BQ88" s="264">
        <v>82</v>
      </c>
      <c r="BR88" s="269"/>
      <c r="BS88" s="909"/>
      <c r="BT88" s="910"/>
      <c r="BU88" s="910"/>
      <c r="BV88" s="910"/>
      <c r="BW88" s="910"/>
      <c r="BX88" s="910"/>
      <c r="BY88" s="910"/>
      <c r="BZ88" s="910"/>
      <c r="CA88" s="910"/>
      <c r="CB88" s="910"/>
      <c r="CC88" s="910"/>
      <c r="CD88" s="910"/>
      <c r="CE88" s="910"/>
      <c r="CF88" s="910"/>
      <c r="CG88" s="911"/>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9"/>
      <c r="BT89" s="910"/>
      <c r="BU89" s="910"/>
      <c r="BV89" s="910"/>
      <c r="BW89" s="910"/>
      <c r="BX89" s="910"/>
      <c r="BY89" s="910"/>
      <c r="BZ89" s="910"/>
      <c r="CA89" s="910"/>
      <c r="CB89" s="910"/>
      <c r="CC89" s="910"/>
      <c r="CD89" s="910"/>
      <c r="CE89" s="910"/>
      <c r="CF89" s="910"/>
      <c r="CG89" s="911"/>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9"/>
      <c r="BT90" s="910"/>
      <c r="BU90" s="910"/>
      <c r="BV90" s="910"/>
      <c r="BW90" s="910"/>
      <c r="BX90" s="910"/>
      <c r="BY90" s="910"/>
      <c r="BZ90" s="910"/>
      <c r="CA90" s="910"/>
      <c r="CB90" s="910"/>
      <c r="CC90" s="910"/>
      <c r="CD90" s="910"/>
      <c r="CE90" s="910"/>
      <c r="CF90" s="910"/>
      <c r="CG90" s="911"/>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9"/>
      <c r="BT91" s="910"/>
      <c r="BU91" s="910"/>
      <c r="BV91" s="910"/>
      <c r="BW91" s="910"/>
      <c r="BX91" s="910"/>
      <c r="BY91" s="910"/>
      <c r="BZ91" s="910"/>
      <c r="CA91" s="910"/>
      <c r="CB91" s="910"/>
      <c r="CC91" s="910"/>
      <c r="CD91" s="910"/>
      <c r="CE91" s="910"/>
      <c r="CF91" s="910"/>
      <c r="CG91" s="911"/>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9"/>
      <c r="BT92" s="910"/>
      <c r="BU92" s="910"/>
      <c r="BV92" s="910"/>
      <c r="BW92" s="910"/>
      <c r="BX92" s="910"/>
      <c r="BY92" s="910"/>
      <c r="BZ92" s="910"/>
      <c r="CA92" s="910"/>
      <c r="CB92" s="910"/>
      <c r="CC92" s="910"/>
      <c r="CD92" s="910"/>
      <c r="CE92" s="910"/>
      <c r="CF92" s="910"/>
      <c r="CG92" s="911"/>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9"/>
      <c r="BT93" s="910"/>
      <c r="BU93" s="910"/>
      <c r="BV93" s="910"/>
      <c r="BW93" s="910"/>
      <c r="BX93" s="910"/>
      <c r="BY93" s="910"/>
      <c r="BZ93" s="910"/>
      <c r="CA93" s="910"/>
      <c r="CB93" s="910"/>
      <c r="CC93" s="910"/>
      <c r="CD93" s="910"/>
      <c r="CE93" s="910"/>
      <c r="CF93" s="910"/>
      <c r="CG93" s="911"/>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9"/>
      <c r="BT94" s="910"/>
      <c r="BU94" s="910"/>
      <c r="BV94" s="910"/>
      <c r="BW94" s="910"/>
      <c r="BX94" s="910"/>
      <c r="BY94" s="910"/>
      <c r="BZ94" s="910"/>
      <c r="CA94" s="910"/>
      <c r="CB94" s="910"/>
      <c r="CC94" s="910"/>
      <c r="CD94" s="910"/>
      <c r="CE94" s="910"/>
      <c r="CF94" s="910"/>
      <c r="CG94" s="911"/>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9"/>
      <c r="BT95" s="910"/>
      <c r="BU95" s="910"/>
      <c r="BV95" s="910"/>
      <c r="BW95" s="910"/>
      <c r="BX95" s="910"/>
      <c r="BY95" s="910"/>
      <c r="BZ95" s="910"/>
      <c r="CA95" s="910"/>
      <c r="CB95" s="910"/>
      <c r="CC95" s="910"/>
      <c r="CD95" s="910"/>
      <c r="CE95" s="910"/>
      <c r="CF95" s="910"/>
      <c r="CG95" s="911"/>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9"/>
      <c r="BT96" s="910"/>
      <c r="BU96" s="910"/>
      <c r="BV96" s="910"/>
      <c r="BW96" s="910"/>
      <c r="BX96" s="910"/>
      <c r="BY96" s="910"/>
      <c r="BZ96" s="910"/>
      <c r="CA96" s="910"/>
      <c r="CB96" s="910"/>
      <c r="CC96" s="910"/>
      <c r="CD96" s="910"/>
      <c r="CE96" s="910"/>
      <c r="CF96" s="910"/>
      <c r="CG96" s="911"/>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9"/>
      <c r="BT97" s="910"/>
      <c r="BU97" s="910"/>
      <c r="BV97" s="910"/>
      <c r="BW97" s="910"/>
      <c r="BX97" s="910"/>
      <c r="BY97" s="910"/>
      <c r="BZ97" s="910"/>
      <c r="CA97" s="910"/>
      <c r="CB97" s="910"/>
      <c r="CC97" s="910"/>
      <c r="CD97" s="910"/>
      <c r="CE97" s="910"/>
      <c r="CF97" s="910"/>
      <c r="CG97" s="911"/>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9"/>
      <c r="BT98" s="910"/>
      <c r="BU98" s="910"/>
      <c r="BV98" s="910"/>
      <c r="BW98" s="910"/>
      <c r="BX98" s="910"/>
      <c r="BY98" s="910"/>
      <c r="BZ98" s="910"/>
      <c r="CA98" s="910"/>
      <c r="CB98" s="910"/>
      <c r="CC98" s="910"/>
      <c r="CD98" s="910"/>
      <c r="CE98" s="910"/>
      <c r="CF98" s="910"/>
      <c r="CG98" s="911"/>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9"/>
      <c r="BT99" s="910"/>
      <c r="BU99" s="910"/>
      <c r="BV99" s="910"/>
      <c r="BW99" s="910"/>
      <c r="BX99" s="910"/>
      <c r="BY99" s="910"/>
      <c r="BZ99" s="910"/>
      <c r="CA99" s="910"/>
      <c r="CB99" s="910"/>
      <c r="CC99" s="910"/>
      <c r="CD99" s="910"/>
      <c r="CE99" s="910"/>
      <c r="CF99" s="910"/>
      <c r="CG99" s="911"/>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9"/>
      <c r="BT100" s="910"/>
      <c r="BU100" s="910"/>
      <c r="BV100" s="910"/>
      <c r="BW100" s="910"/>
      <c r="BX100" s="910"/>
      <c r="BY100" s="910"/>
      <c r="BZ100" s="910"/>
      <c r="CA100" s="910"/>
      <c r="CB100" s="910"/>
      <c r="CC100" s="910"/>
      <c r="CD100" s="910"/>
      <c r="CE100" s="910"/>
      <c r="CF100" s="910"/>
      <c r="CG100" s="911"/>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9"/>
      <c r="BT101" s="910"/>
      <c r="BU101" s="910"/>
      <c r="BV101" s="910"/>
      <c r="BW101" s="910"/>
      <c r="BX101" s="910"/>
      <c r="BY101" s="910"/>
      <c r="BZ101" s="910"/>
      <c r="CA101" s="910"/>
      <c r="CB101" s="910"/>
      <c r="CC101" s="910"/>
      <c r="CD101" s="910"/>
      <c r="CE101" s="910"/>
      <c r="CF101" s="910"/>
      <c r="CG101" s="911"/>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44" t="s">
        <v>420</v>
      </c>
      <c r="BS102" s="845"/>
      <c r="BT102" s="845"/>
      <c r="BU102" s="845"/>
      <c r="BV102" s="845"/>
      <c r="BW102" s="845"/>
      <c r="BX102" s="845"/>
      <c r="BY102" s="845"/>
      <c r="BZ102" s="845"/>
      <c r="CA102" s="845"/>
      <c r="CB102" s="845"/>
      <c r="CC102" s="845"/>
      <c r="CD102" s="845"/>
      <c r="CE102" s="845"/>
      <c r="CF102" s="845"/>
      <c r="CG102" s="846"/>
      <c r="CH102" s="937"/>
      <c r="CI102" s="938"/>
      <c r="CJ102" s="938"/>
      <c r="CK102" s="938"/>
      <c r="CL102" s="939"/>
      <c r="CM102" s="937"/>
      <c r="CN102" s="938"/>
      <c r="CO102" s="938"/>
      <c r="CP102" s="938"/>
      <c r="CQ102" s="939"/>
      <c r="CR102" s="940">
        <v>5</v>
      </c>
      <c r="CS102" s="897"/>
      <c r="CT102" s="897"/>
      <c r="CU102" s="897"/>
      <c r="CV102" s="941"/>
      <c r="CW102" s="940">
        <v>53</v>
      </c>
      <c r="CX102" s="897"/>
      <c r="CY102" s="897"/>
      <c r="CZ102" s="897"/>
      <c r="DA102" s="941"/>
      <c r="DB102" s="940" t="s">
        <v>594</v>
      </c>
      <c r="DC102" s="897"/>
      <c r="DD102" s="897"/>
      <c r="DE102" s="897"/>
      <c r="DF102" s="941"/>
      <c r="DG102" s="940" t="s">
        <v>594</v>
      </c>
      <c r="DH102" s="897"/>
      <c r="DI102" s="897"/>
      <c r="DJ102" s="897"/>
      <c r="DK102" s="941"/>
      <c r="DL102" s="940" t="s">
        <v>594</v>
      </c>
      <c r="DM102" s="897"/>
      <c r="DN102" s="897"/>
      <c r="DO102" s="897"/>
      <c r="DP102" s="941"/>
      <c r="DQ102" s="940" t="s">
        <v>594</v>
      </c>
      <c r="DR102" s="897"/>
      <c r="DS102" s="897"/>
      <c r="DT102" s="897"/>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306</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306</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306</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989819</v>
      </c>
      <c r="AB110" s="950"/>
      <c r="AC110" s="950"/>
      <c r="AD110" s="950"/>
      <c r="AE110" s="951"/>
      <c r="AF110" s="952">
        <v>1009238</v>
      </c>
      <c r="AG110" s="950"/>
      <c r="AH110" s="950"/>
      <c r="AI110" s="950"/>
      <c r="AJ110" s="951"/>
      <c r="AK110" s="952">
        <v>1052008</v>
      </c>
      <c r="AL110" s="950"/>
      <c r="AM110" s="950"/>
      <c r="AN110" s="950"/>
      <c r="AO110" s="951"/>
      <c r="AP110" s="953">
        <v>16.899999999999999</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11072244</v>
      </c>
      <c r="BR110" s="985"/>
      <c r="BS110" s="985"/>
      <c r="BT110" s="985"/>
      <c r="BU110" s="985"/>
      <c r="BV110" s="985">
        <v>11477131</v>
      </c>
      <c r="BW110" s="985"/>
      <c r="BX110" s="985"/>
      <c r="BY110" s="985"/>
      <c r="BZ110" s="985"/>
      <c r="CA110" s="985">
        <v>12410257</v>
      </c>
      <c r="CB110" s="985"/>
      <c r="CC110" s="985"/>
      <c r="CD110" s="985"/>
      <c r="CE110" s="985"/>
      <c r="CF110" s="999">
        <v>199.6</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436</v>
      </c>
      <c r="DH110" s="985"/>
      <c r="DI110" s="985"/>
      <c r="DJ110" s="985"/>
      <c r="DK110" s="985"/>
      <c r="DL110" s="985" t="s">
        <v>126</v>
      </c>
      <c r="DM110" s="985"/>
      <c r="DN110" s="985"/>
      <c r="DO110" s="985"/>
      <c r="DP110" s="985"/>
      <c r="DQ110" s="985" t="s">
        <v>436</v>
      </c>
      <c r="DR110" s="985"/>
      <c r="DS110" s="985"/>
      <c r="DT110" s="985"/>
      <c r="DU110" s="985"/>
      <c r="DV110" s="986" t="s">
        <v>126</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126</v>
      </c>
      <c r="AB111" s="992"/>
      <c r="AC111" s="992"/>
      <c r="AD111" s="992"/>
      <c r="AE111" s="993"/>
      <c r="AF111" s="994" t="s">
        <v>126</v>
      </c>
      <c r="AG111" s="992"/>
      <c r="AH111" s="992"/>
      <c r="AI111" s="992"/>
      <c r="AJ111" s="993"/>
      <c r="AK111" s="994" t="s">
        <v>436</v>
      </c>
      <c r="AL111" s="992"/>
      <c r="AM111" s="992"/>
      <c r="AN111" s="992"/>
      <c r="AO111" s="993"/>
      <c r="AP111" s="995" t="s">
        <v>392</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t="s">
        <v>436</v>
      </c>
      <c r="BR111" s="978"/>
      <c r="BS111" s="978"/>
      <c r="BT111" s="978"/>
      <c r="BU111" s="978"/>
      <c r="BV111" s="978">
        <v>1955338</v>
      </c>
      <c r="BW111" s="978"/>
      <c r="BX111" s="978"/>
      <c r="BY111" s="978"/>
      <c r="BZ111" s="978"/>
      <c r="CA111" s="978" t="s">
        <v>392</v>
      </c>
      <c r="CB111" s="978"/>
      <c r="CC111" s="978"/>
      <c r="CD111" s="978"/>
      <c r="CE111" s="978"/>
      <c r="CF111" s="972" t="s">
        <v>126</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436</v>
      </c>
      <c r="DH111" s="978"/>
      <c r="DI111" s="978"/>
      <c r="DJ111" s="978"/>
      <c r="DK111" s="978"/>
      <c r="DL111" s="978" t="s">
        <v>126</v>
      </c>
      <c r="DM111" s="978"/>
      <c r="DN111" s="978"/>
      <c r="DO111" s="978"/>
      <c r="DP111" s="978"/>
      <c r="DQ111" s="978" t="s">
        <v>126</v>
      </c>
      <c r="DR111" s="978"/>
      <c r="DS111" s="978"/>
      <c r="DT111" s="978"/>
      <c r="DU111" s="978"/>
      <c r="DV111" s="979" t="s">
        <v>436</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436</v>
      </c>
      <c r="AB112" s="1017"/>
      <c r="AC112" s="1017"/>
      <c r="AD112" s="1017"/>
      <c r="AE112" s="1018"/>
      <c r="AF112" s="1019" t="s">
        <v>126</v>
      </c>
      <c r="AG112" s="1017"/>
      <c r="AH112" s="1017"/>
      <c r="AI112" s="1017"/>
      <c r="AJ112" s="1018"/>
      <c r="AK112" s="1019" t="s">
        <v>126</v>
      </c>
      <c r="AL112" s="1017"/>
      <c r="AM112" s="1017"/>
      <c r="AN112" s="1017"/>
      <c r="AO112" s="1018"/>
      <c r="AP112" s="1020" t="s">
        <v>126</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4181595</v>
      </c>
      <c r="BR112" s="978"/>
      <c r="BS112" s="978"/>
      <c r="BT112" s="978"/>
      <c r="BU112" s="978"/>
      <c r="BV112" s="978">
        <v>3931277</v>
      </c>
      <c r="BW112" s="978"/>
      <c r="BX112" s="978"/>
      <c r="BY112" s="978"/>
      <c r="BZ112" s="978"/>
      <c r="CA112" s="978">
        <v>3636275</v>
      </c>
      <c r="CB112" s="978"/>
      <c r="CC112" s="978"/>
      <c r="CD112" s="978"/>
      <c r="CE112" s="978"/>
      <c r="CF112" s="972">
        <v>58.5</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436</v>
      </c>
      <c r="DH112" s="978"/>
      <c r="DI112" s="978"/>
      <c r="DJ112" s="978"/>
      <c r="DK112" s="978"/>
      <c r="DL112" s="978" t="s">
        <v>126</v>
      </c>
      <c r="DM112" s="978"/>
      <c r="DN112" s="978"/>
      <c r="DO112" s="978"/>
      <c r="DP112" s="978"/>
      <c r="DQ112" s="978" t="s">
        <v>436</v>
      </c>
      <c r="DR112" s="978"/>
      <c r="DS112" s="978"/>
      <c r="DT112" s="978"/>
      <c r="DU112" s="978"/>
      <c r="DV112" s="979" t="s">
        <v>126</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261022</v>
      </c>
      <c r="AB113" s="992"/>
      <c r="AC113" s="992"/>
      <c r="AD113" s="992"/>
      <c r="AE113" s="993"/>
      <c r="AF113" s="994">
        <v>256978</v>
      </c>
      <c r="AG113" s="992"/>
      <c r="AH113" s="992"/>
      <c r="AI113" s="992"/>
      <c r="AJ113" s="993"/>
      <c r="AK113" s="994">
        <v>248931</v>
      </c>
      <c r="AL113" s="992"/>
      <c r="AM113" s="992"/>
      <c r="AN113" s="992"/>
      <c r="AO113" s="993"/>
      <c r="AP113" s="995">
        <v>4</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530704</v>
      </c>
      <c r="BR113" s="978"/>
      <c r="BS113" s="978"/>
      <c r="BT113" s="978"/>
      <c r="BU113" s="978"/>
      <c r="BV113" s="978">
        <v>493658</v>
      </c>
      <c r="BW113" s="978"/>
      <c r="BX113" s="978"/>
      <c r="BY113" s="978"/>
      <c r="BZ113" s="978"/>
      <c r="CA113" s="978">
        <v>485907</v>
      </c>
      <c r="CB113" s="978"/>
      <c r="CC113" s="978"/>
      <c r="CD113" s="978"/>
      <c r="CE113" s="978"/>
      <c r="CF113" s="972">
        <v>7.8</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126</v>
      </c>
      <c r="DH113" s="1017"/>
      <c r="DI113" s="1017"/>
      <c r="DJ113" s="1017"/>
      <c r="DK113" s="1018"/>
      <c r="DL113" s="1019" t="s">
        <v>126</v>
      </c>
      <c r="DM113" s="1017"/>
      <c r="DN113" s="1017"/>
      <c r="DO113" s="1017"/>
      <c r="DP113" s="1018"/>
      <c r="DQ113" s="1019" t="s">
        <v>436</v>
      </c>
      <c r="DR113" s="1017"/>
      <c r="DS113" s="1017"/>
      <c r="DT113" s="1017"/>
      <c r="DU113" s="1018"/>
      <c r="DV113" s="1020" t="s">
        <v>126</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51434</v>
      </c>
      <c r="AB114" s="1017"/>
      <c r="AC114" s="1017"/>
      <c r="AD114" s="1017"/>
      <c r="AE114" s="1018"/>
      <c r="AF114" s="1019">
        <v>58978</v>
      </c>
      <c r="AG114" s="1017"/>
      <c r="AH114" s="1017"/>
      <c r="AI114" s="1017"/>
      <c r="AJ114" s="1018"/>
      <c r="AK114" s="1019">
        <v>61381</v>
      </c>
      <c r="AL114" s="1017"/>
      <c r="AM114" s="1017"/>
      <c r="AN114" s="1017"/>
      <c r="AO114" s="1018"/>
      <c r="AP114" s="1020">
        <v>1</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682475</v>
      </c>
      <c r="BR114" s="978"/>
      <c r="BS114" s="978"/>
      <c r="BT114" s="978"/>
      <c r="BU114" s="978"/>
      <c r="BV114" s="978">
        <v>611769</v>
      </c>
      <c r="BW114" s="978"/>
      <c r="BX114" s="978"/>
      <c r="BY114" s="978"/>
      <c r="BZ114" s="978"/>
      <c r="CA114" s="978">
        <v>638589</v>
      </c>
      <c r="CB114" s="978"/>
      <c r="CC114" s="978"/>
      <c r="CD114" s="978"/>
      <c r="CE114" s="978"/>
      <c r="CF114" s="972">
        <v>10.3</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126</v>
      </c>
      <c r="DH114" s="1017"/>
      <c r="DI114" s="1017"/>
      <c r="DJ114" s="1017"/>
      <c r="DK114" s="1018"/>
      <c r="DL114" s="1019" t="s">
        <v>436</v>
      </c>
      <c r="DM114" s="1017"/>
      <c r="DN114" s="1017"/>
      <c r="DO114" s="1017"/>
      <c r="DP114" s="1018"/>
      <c r="DQ114" s="1019" t="s">
        <v>436</v>
      </c>
      <c r="DR114" s="1017"/>
      <c r="DS114" s="1017"/>
      <c r="DT114" s="1017"/>
      <c r="DU114" s="1018"/>
      <c r="DV114" s="1020" t="s">
        <v>126</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436</v>
      </c>
      <c r="AB115" s="992"/>
      <c r="AC115" s="992"/>
      <c r="AD115" s="992"/>
      <c r="AE115" s="993"/>
      <c r="AF115" s="994" t="s">
        <v>436</v>
      </c>
      <c r="AG115" s="992"/>
      <c r="AH115" s="992"/>
      <c r="AI115" s="992"/>
      <c r="AJ115" s="993"/>
      <c r="AK115" s="994" t="s">
        <v>392</v>
      </c>
      <c r="AL115" s="992"/>
      <c r="AM115" s="992"/>
      <c r="AN115" s="992"/>
      <c r="AO115" s="993"/>
      <c r="AP115" s="995" t="s">
        <v>126</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t="s">
        <v>126</v>
      </c>
      <c r="BR115" s="978"/>
      <c r="BS115" s="978"/>
      <c r="BT115" s="978"/>
      <c r="BU115" s="978"/>
      <c r="BV115" s="978" t="s">
        <v>126</v>
      </c>
      <c r="BW115" s="978"/>
      <c r="BX115" s="978"/>
      <c r="BY115" s="978"/>
      <c r="BZ115" s="978"/>
      <c r="CA115" s="978" t="s">
        <v>436</v>
      </c>
      <c r="CB115" s="978"/>
      <c r="CC115" s="978"/>
      <c r="CD115" s="978"/>
      <c r="CE115" s="978"/>
      <c r="CF115" s="972" t="s">
        <v>392</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126</v>
      </c>
      <c r="DH115" s="1017"/>
      <c r="DI115" s="1017"/>
      <c r="DJ115" s="1017"/>
      <c r="DK115" s="1018"/>
      <c r="DL115" s="1019" t="s">
        <v>126</v>
      </c>
      <c r="DM115" s="1017"/>
      <c r="DN115" s="1017"/>
      <c r="DO115" s="1017"/>
      <c r="DP115" s="1018"/>
      <c r="DQ115" s="1019" t="s">
        <v>126</v>
      </c>
      <c r="DR115" s="1017"/>
      <c r="DS115" s="1017"/>
      <c r="DT115" s="1017"/>
      <c r="DU115" s="1018"/>
      <c r="DV115" s="1020" t="s">
        <v>126</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436</v>
      </c>
      <c r="AB116" s="1017"/>
      <c r="AC116" s="1017"/>
      <c r="AD116" s="1017"/>
      <c r="AE116" s="1018"/>
      <c r="AF116" s="1019">
        <v>14</v>
      </c>
      <c r="AG116" s="1017"/>
      <c r="AH116" s="1017"/>
      <c r="AI116" s="1017"/>
      <c r="AJ116" s="1018"/>
      <c r="AK116" s="1019">
        <v>65</v>
      </c>
      <c r="AL116" s="1017"/>
      <c r="AM116" s="1017"/>
      <c r="AN116" s="1017"/>
      <c r="AO116" s="1018"/>
      <c r="AP116" s="1020">
        <v>0</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126</v>
      </c>
      <c r="BR116" s="978"/>
      <c r="BS116" s="978"/>
      <c r="BT116" s="978"/>
      <c r="BU116" s="978"/>
      <c r="BV116" s="978" t="s">
        <v>126</v>
      </c>
      <c r="BW116" s="978"/>
      <c r="BX116" s="978"/>
      <c r="BY116" s="978"/>
      <c r="BZ116" s="978"/>
      <c r="CA116" s="978" t="s">
        <v>126</v>
      </c>
      <c r="CB116" s="978"/>
      <c r="CC116" s="978"/>
      <c r="CD116" s="978"/>
      <c r="CE116" s="978"/>
      <c r="CF116" s="972" t="s">
        <v>126</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126</v>
      </c>
      <c r="DH116" s="1017"/>
      <c r="DI116" s="1017"/>
      <c r="DJ116" s="1017"/>
      <c r="DK116" s="1018"/>
      <c r="DL116" s="1019" t="s">
        <v>126</v>
      </c>
      <c r="DM116" s="1017"/>
      <c r="DN116" s="1017"/>
      <c r="DO116" s="1017"/>
      <c r="DP116" s="1018"/>
      <c r="DQ116" s="1019" t="s">
        <v>126</v>
      </c>
      <c r="DR116" s="1017"/>
      <c r="DS116" s="1017"/>
      <c r="DT116" s="1017"/>
      <c r="DU116" s="1018"/>
      <c r="DV116" s="1020" t="s">
        <v>126</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1302275</v>
      </c>
      <c r="AB117" s="1035"/>
      <c r="AC117" s="1035"/>
      <c r="AD117" s="1035"/>
      <c r="AE117" s="1036"/>
      <c r="AF117" s="1037">
        <v>1325208</v>
      </c>
      <c r="AG117" s="1035"/>
      <c r="AH117" s="1035"/>
      <c r="AI117" s="1035"/>
      <c r="AJ117" s="1036"/>
      <c r="AK117" s="1037">
        <v>1362385</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126</v>
      </c>
      <c r="BR117" s="978"/>
      <c r="BS117" s="978"/>
      <c r="BT117" s="978"/>
      <c r="BU117" s="978"/>
      <c r="BV117" s="978" t="s">
        <v>126</v>
      </c>
      <c r="BW117" s="978"/>
      <c r="BX117" s="978"/>
      <c r="BY117" s="978"/>
      <c r="BZ117" s="978"/>
      <c r="CA117" s="978" t="s">
        <v>126</v>
      </c>
      <c r="CB117" s="978"/>
      <c r="CC117" s="978"/>
      <c r="CD117" s="978"/>
      <c r="CE117" s="978"/>
      <c r="CF117" s="972" t="s">
        <v>126</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126</v>
      </c>
      <c r="DH117" s="1017"/>
      <c r="DI117" s="1017"/>
      <c r="DJ117" s="1017"/>
      <c r="DK117" s="1018"/>
      <c r="DL117" s="1019" t="s">
        <v>126</v>
      </c>
      <c r="DM117" s="1017"/>
      <c r="DN117" s="1017"/>
      <c r="DO117" s="1017"/>
      <c r="DP117" s="1018"/>
      <c r="DQ117" s="1019" t="s">
        <v>126</v>
      </c>
      <c r="DR117" s="1017"/>
      <c r="DS117" s="1017"/>
      <c r="DT117" s="1017"/>
      <c r="DU117" s="1018"/>
      <c r="DV117" s="1020" t="s">
        <v>126</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306</v>
      </c>
      <c r="AL118" s="943"/>
      <c r="AM118" s="943"/>
      <c r="AN118" s="943"/>
      <c r="AO118" s="944"/>
      <c r="AP118" s="1029" t="s">
        <v>430</v>
      </c>
      <c r="AQ118" s="1030"/>
      <c r="AR118" s="1030"/>
      <c r="AS118" s="1030"/>
      <c r="AT118" s="1031"/>
      <c r="AU118" s="958"/>
      <c r="AV118" s="959"/>
      <c r="AW118" s="959"/>
      <c r="AX118" s="959"/>
      <c r="AY118" s="959"/>
      <c r="AZ118" s="1032" t="s">
        <v>459</v>
      </c>
      <c r="BA118" s="1023"/>
      <c r="BB118" s="1023"/>
      <c r="BC118" s="1023"/>
      <c r="BD118" s="1023"/>
      <c r="BE118" s="1023"/>
      <c r="BF118" s="1023"/>
      <c r="BG118" s="1023"/>
      <c r="BH118" s="1023"/>
      <c r="BI118" s="1023"/>
      <c r="BJ118" s="1023"/>
      <c r="BK118" s="1023"/>
      <c r="BL118" s="1023"/>
      <c r="BM118" s="1023"/>
      <c r="BN118" s="1023"/>
      <c r="BO118" s="1023"/>
      <c r="BP118" s="1024"/>
      <c r="BQ118" s="1055" t="s">
        <v>126</v>
      </c>
      <c r="BR118" s="1056"/>
      <c r="BS118" s="1056"/>
      <c r="BT118" s="1056"/>
      <c r="BU118" s="1056"/>
      <c r="BV118" s="1056" t="s">
        <v>126</v>
      </c>
      <c r="BW118" s="1056"/>
      <c r="BX118" s="1056"/>
      <c r="BY118" s="1056"/>
      <c r="BZ118" s="1056"/>
      <c r="CA118" s="1056" t="s">
        <v>126</v>
      </c>
      <c r="CB118" s="1056"/>
      <c r="CC118" s="1056"/>
      <c r="CD118" s="1056"/>
      <c r="CE118" s="1056"/>
      <c r="CF118" s="972" t="s">
        <v>126</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126</v>
      </c>
      <c r="DM118" s="1017"/>
      <c r="DN118" s="1017"/>
      <c r="DO118" s="1017"/>
      <c r="DP118" s="1018"/>
      <c r="DQ118" s="1019" t="s">
        <v>126</v>
      </c>
      <c r="DR118" s="1017"/>
      <c r="DS118" s="1017"/>
      <c r="DT118" s="1017"/>
      <c r="DU118" s="1018"/>
      <c r="DV118" s="1020" t="s">
        <v>126</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126</v>
      </c>
      <c r="AG119" s="950"/>
      <c r="AH119" s="950"/>
      <c r="AI119" s="950"/>
      <c r="AJ119" s="951"/>
      <c r="AK119" s="952" t="s">
        <v>126</v>
      </c>
      <c r="AL119" s="950"/>
      <c r="AM119" s="950"/>
      <c r="AN119" s="950"/>
      <c r="AO119" s="951"/>
      <c r="AP119" s="953" t="s">
        <v>126</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461</v>
      </c>
      <c r="BP119" s="1064"/>
      <c r="BQ119" s="1055">
        <v>16467018</v>
      </c>
      <c r="BR119" s="1056"/>
      <c r="BS119" s="1056"/>
      <c r="BT119" s="1056"/>
      <c r="BU119" s="1056"/>
      <c r="BV119" s="1056">
        <v>18469173</v>
      </c>
      <c r="BW119" s="1056"/>
      <c r="BX119" s="1056"/>
      <c r="BY119" s="1056"/>
      <c r="BZ119" s="1056"/>
      <c r="CA119" s="1056">
        <v>17171028</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126</v>
      </c>
      <c r="DH119" s="1042"/>
      <c r="DI119" s="1042"/>
      <c r="DJ119" s="1042"/>
      <c r="DK119" s="1043"/>
      <c r="DL119" s="1041">
        <v>1955338</v>
      </c>
      <c r="DM119" s="1042"/>
      <c r="DN119" s="1042"/>
      <c r="DO119" s="1042"/>
      <c r="DP119" s="1043"/>
      <c r="DQ119" s="1041" t="s">
        <v>126</v>
      </c>
      <c r="DR119" s="1042"/>
      <c r="DS119" s="1042"/>
      <c r="DT119" s="1042"/>
      <c r="DU119" s="1043"/>
      <c r="DV119" s="1044" t="s">
        <v>126</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126</v>
      </c>
      <c r="AB120" s="1017"/>
      <c r="AC120" s="1017"/>
      <c r="AD120" s="1017"/>
      <c r="AE120" s="1018"/>
      <c r="AF120" s="1019" t="s">
        <v>126</v>
      </c>
      <c r="AG120" s="1017"/>
      <c r="AH120" s="1017"/>
      <c r="AI120" s="1017"/>
      <c r="AJ120" s="1018"/>
      <c r="AK120" s="1019" t="s">
        <v>126</v>
      </c>
      <c r="AL120" s="1017"/>
      <c r="AM120" s="1017"/>
      <c r="AN120" s="1017"/>
      <c r="AO120" s="1018"/>
      <c r="AP120" s="1020" t="s">
        <v>126</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2141059</v>
      </c>
      <c r="BR120" s="985"/>
      <c r="BS120" s="985"/>
      <c r="BT120" s="985"/>
      <c r="BU120" s="985"/>
      <c r="BV120" s="985">
        <v>1987439</v>
      </c>
      <c r="BW120" s="985"/>
      <c r="BX120" s="985"/>
      <c r="BY120" s="985"/>
      <c r="BZ120" s="985"/>
      <c r="CA120" s="985">
        <v>1930118</v>
      </c>
      <c r="CB120" s="985"/>
      <c r="CC120" s="985"/>
      <c r="CD120" s="985"/>
      <c r="CE120" s="985"/>
      <c r="CF120" s="999">
        <v>31</v>
      </c>
      <c r="CG120" s="1000"/>
      <c r="CH120" s="1000"/>
      <c r="CI120" s="1000"/>
      <c r="CJ120" s="1000"/>
      <c r="CK120" s="1065" t="s">
        <v>465</v>
      </c>
      <c r="CL120" s="1066"/>
      <c r="CM120" s="1066"/>
      <c r="CN120" s="1066"/>
      <c r="CO120" s="1067"/>
      <c r="CP120" s="1073" t="s">
        <v>409</v>
      </c>
      <c r="CQ120" s="1074"/>
      <c r="CR120" s="1074"/>
      <c r="CS120" s="1074"/>
      <c r="CT120" s="1074"/>
      <c r="CU120" s="1074"/>
      <c r="CV120" s="1074"/>
      <c r="CW120" s="1074"/>
      <c r="CX120" s="1074"/>
      <c r="CY120" s="1074"/>
      <c r="CZ120" s="1074"/>
      <c r="DA120" s="1074"/>
      <c r="DB120" s="1074"/>
      <c r="DC120" s="1074"/>
      <c r="DD120" s="1074"/>
      <c r="DE120" s="1074"/>
      <c r="DF120" s="1075"/>
      <c r="DG120" s="984" t="s">
        <v>126</v>
      </c>
      <c r="DH120" s="985"/>
      <c r="DI120" s="985"/>
      <c r="DJ120" s="985"/>
      <c r="DK120" s="985"/>
      <c r="DL120" s="985" t="s">
        <v>126</v>
      </c>
      <c r="DM120" s="985"/>
      <c r="DN120" s="985"/>
      <c r="DO120" s="985"/>
      <c r="DP120" s="985"/>
      <c r="DQ120" s="985">
        <v>3627067</v>
      </c>
      <c r="DR120" s="985"/>
      <c r="DS120" s="985"/>
      <c r="DT120" s="985"/>
      <c r="DU120" s="985"/>
      <c r="DV120" s="986">
        <v>58.3</v>
      </c>
      <c r="DW120" s="986"/>
      <c r="DX120" s="986"/>
      <c r="DY120" s="986"/>
      <c r="DZ120" s="987"/>
    </row>
    <row r="121" spans="1:130" s="248" customFormat="1" ht="26.25" customHeight="1" x14ac:dyDescent="0.15">
      <c r="A121" s="1117"/>
      <c r="B121" s="1004"/>
      <c r="C121" s="1025" t="s">
        <v>466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126</v>
      </c>
      <c r="AB121" s="1017"/>
      <c r="AC121" s="1017"/>
      <c r="AD121" s="1017"/>
      <c r="AE121" s="1018"/>
      <c r="AF121" s="1019" t="s">
        <v>126</v>
      </c>
      <c r="AG121" s="1017"/>
      <c r="AH121" s="1017"/>
      <c r="AI121" s="1017"/>
      <c r="AJ121" s="1018"/>
      <c r="AK121" s="1019" t="s">
        <v>126</v>
      </c>
      <c r="AL121" s="1017"/>
      <c r="AM121" s="1017"/>
      <c r="AN121" s="1017"/>
      <c r="AO121" s="1018"/>
      <c r="AP121" s="1020" t="s">
        <v>126</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t="s">
        <v>126</v>
      </c>
      <c r="BR121" s="978"/>
      <c r="BS121" s="978"/>
      <c r="BT121" s="978"/>
      <c r="BU121" s="978"/>
      <c r="BV121" s="978" t="s">
        <v>126</v>
      </c>
      <c r="BW121" s="978"/>
      <c r="BX121" s="978"/>
      <c r="BY121" s="978"/>
      <c r="BZ121" s="978"/>
      <c r="CA121" s="978" t="s">
        <v>126</v>
      </c>
      <c r="CB121" s="978"/>
      <c r="CC121" s="978"/>
      <c r="CD121" s="978"/>
      <c r="CE121" s="978"/>
      <c r="CF121" s="972" t="s">
        <v>126</v>
      </c>
      <c r="CG121" s="973"/>
      <c r="CH121" s="973"/>
      <c r="CI121" s="973"/>
      <c r="CJ121" s="973"/>
      <c r="CK121" s="1068"/>
      <c r="CL121" s="1069"/>
      <c r="CM121" s="1069"/>
      <c r="CN121" s="1069"/>
      <c r="CO121" s="1070"/>
      <c r="CP121" s="1078" t="s">
        <v>407</v>
      </c>
      <c r="CQ121" s="1079"/>
      <c r="CR121" s="1079"/>
      <c r="CS121" s="1079"/>
      <c r="CT121" s="1079"/>
      <c r="CU121" s="1079"/>
      <c r="CV121" s="1079"/>
      <c r="CW121" s="1079"/>
      <c r="CX121" s="1079"/>
      <c r="CY121" s="1079"/>
      <c r="CZ121" s="1079"/>
      <c r="DA121" s="1079"/>
      <c r="DB121" s="1079"/>
      <c r="DC121" s="1079"/>
      <c r="DD121" s="1079"/>
      <c r="DE121" s="1079"/>
      <c r="DF121" s="1080"/>
      <c r="DG121" s="977">
        <v>11771</v>
      </c>
      <c r="DH121" s="978"/>
      <c r="DI121" s="978"/>
      <c r="DJ121" s="978"/>
      <c r="DK121" s="978"/>
      <c r="DL121" s="978">
        <v>9014</v>
      </c>
      <c r="DM121" s="978"/>
      <c r="DN121" s="978"/>
      <c r="DO121" s="978"/>
      <c r="DP121" s="978"/>
      <c r="DQ121" s="978">
        <v>9208</v>
      </c>
      <c r="DR121" s="978"/>
      <c r="DS121" s="978"/>
      <c r="DT121" s="978"/>
      <c r="DU121" s="978"/>
      <c r="DV121" s="979">
        <v>0.1</v>
      </c>
      <c r="DW121" s="979"/>
      <c r="DX121" s="979"/>
      <c r="DY121" s="979"/>
      <c r="DZ121" s="980"/>
    </row>
    <row r="122" spans="1:130" s="248" customFormat="1" ht="26.25" customHeight="1" x14ac:dyDescent="0.15">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126</v>
      </c>
      <c r="AB122" s="1017"/>
      <c r="AC122" s="1017"/>
      <c r="AD122" s="1017"/>
      <c r="AE122" s="1018"/>
      <c r="AF122" s="1019" t="s">
        <v>126</v>
      </c>
      <c r="AG122" s="1017"/>
      <c r="AH122" s="1017"/>
      <c r="AI122" s="1017"/>
      <c r="AJ122" s="1018"/>
      <c r="AK122" s="1019" t="s">
        <v>126</v>
      </c>
      <c r="AL122" s="1017"/>
      <c r="AM122" s="1017"/>
      <c r="AN122" s="1017"/>
      <c r="AO122" s="1018"/>
      <c r="AP122" s="1020" t="s">
        <v>126</v>
      </c>
      <c r="AQ122" s="1021"/>
      <c r="AR122" s="1021"/>
      <c r="AS122" s="1021"/>
      <c r="AT122" s="1022"/>
      <c r="AU122" s="1050"/>
      <c r="AV122" s="1051"/>
      <c r="AW122" s="1051"/>
      <c r="AX122" s="1051"/>
      <c r="AY122" s="1052"/>
      <c r="AZ122" s="1032" t="s">
        <v>468</v>
      </c>
      <c r="BA122" s="1023"/>
      <c r="BB122" s="1023"/>
      <c r="BC122" s="1023"/>
      <c r="BD122" s="1023"/>
      <c r="BE122" s="1023"/>
      <c r="BF122" s="1023"/>
      <c r="BG122" s="1023"/>
      <c r="BH122" s="1023"/>
      <c r="BI122" s="1023"/>
      <c r="BJ122" s="1023"/>
      <c r="BK122" s="1023"/>
      <c r="BL122" s="1023"/>
      <c r="BM122" s="1023"/>
      <c r="BN122" s="1023"/>
      <c r="BO122" s="1023"/>
      <c r="BP122" s="1024"/>
      <c r="BQ122" s="1055">
        <v>9695825</v>
      </c>
      <c r="BR122" s="1056"/>
      <c r="BS122" s="1056"/>
      <c r="BT122" s="1056"/>
      <c r="BU122" s="1056"/>
      <c r="BV122" s="1056">
        <v>9629549</v>
      </c>
      <c r="BW122" s="1056"/>
      <c r="BX122" s="1056"/>
      <c r="BY122" s="1056"/>
      <c r="BZ122" s="1056"/>
      <c r="CA122" s="1056">
        <v>9909970</v>
      </c>
      <c r="CB122" s="1056"/>
      <c r="CC122" s="1056"/>
      <c r="CD122" s="1056"/>
      <c r="CE122" s="1056"/>
      <c r="CF122" s="1076">
        <v>159.4</v>
      </c>
      <c r="CG122" s="1077"/>
      <c r="CH122" s="1077"/>
      <c r="CI122" s="1077"/>
      <c r="CJ122" s="1077"/>
      <c r="CK122" s="1068"/>
      <c r="CL122" s="1069"/>
      <c r="CM122" s="1069"/>
      <c r="CN122" s="1069"/>
      <c r="CO122" s="1070"/>
      <c r="CP122" s="1078" t="s">
        <v>406</v>
      </c>
      <c r="CQ122" s="1079"/>
      <c r="CR122" s="1079"/>
      <c r="CS122" s="1079"/>
      <c r="CT122" s="1079"/>
      <c r="CU122" s="1079"/>
      <c r="CV122" s="1079"/>
      <c r="CW122" s="1079"/>
      <c r="CX122" s="1079"/>
      <c r="CY122" s="1079"/>
      <c r="CZ122" s="1079"/>
      <c r="DA122" s="1079"/>
      <c r="DB122" s="1079"/>
      <c r="DC122" s="1079"/>
      <c r="DD122" s="1079"/>
      <c r="DE122" s="1079"/>
      <c r="DF122" s="1080"/>
      <c r="DG122" s="977" t="s">
        <v>126</v>
      </c>
      <c r="DH122" s="978"/>
      <c r="DI122" s="978"/>
      <c r="DJ122" s="978"/>
      <c r="DK122" s="978"/>
      <c r="DL122" s="978" t="s">
        <v>126</v>
      </c>
      <c r="DM122" s="978"/>
      <c r="DN122" s="978"/>
      <c r="DO122" s="978"/>
      <c r="DP122" s="978"/>
      <c r="DQ122" s="978" t="s">
        <v>126</v>
      </c>
      <c r="DR122" s="978"/>
      <c r="DS122" s="978"/>
      <c r="DT122" s="978"/>
      <c r="DU122" s="978"/>
      <c r="DV122" s="979" t="s">
        <v>126</v>
      </c>
      <c r="DW122" s="979"/>
      <c r="DX122" s="979"/>
      <c r="DY122" s="979"/>
      <c r="DZ122" s="980"/>
    </row>
    <row r="123" spans="1:130" s="248" customFormat="1" ht="26.25" customHeight="1" x14ac:dyDescent="0.15">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126</v>
      </c>
      <c r="AG123" s="1017"/>
      <c r="AH123" s="1017"/>
      <c r="AI123" s="1017"/>
      <c r="AJ123" s="1018"/>
      <c r="AK123" s="1019" t="s">
        <v>126</v>
      </c>
      <c r="AL123" s="1017"/>
      <c r="AM123" s="1017"/>
      <c r="AN123" s="1017"/>
      <c r="AO123" s="1018"/>
      <c r="AP123" s="1020" t="s">
        <v>126</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469</v>
      </c>
      <c r="BP123" s="1064"/>
      <c r="BQ123" s="1123">
        <v>11836884</v>
      </c>
      <c r="BR123" s="1124"/>
      <c r="BS123" s="1124"/>
      <c r="BT123" s="1124"/>
      <c r="BU123" s="1124"/>
      <c r="BV123" s="1124">
        <v>11616988</v>
      </c>
      <c r="BW123" s="1124"/>
      <c r="BX123" s="1124"/>
      <c r="BY123" s="1124"/>
      <c r="BZ123" s="1124"/>
      <c r="CA123" s="1124">
        <v>11840088</v>
      </c>
      <c r="CB123" s="1124"/>
      <c r="CC123" s="1124"/>
      <c r="CD123" s="1124"/>
      <c r="CE123" s="1124"/>
      <c r="CF123" s="1057"/>
      <c r="CG123" s="1058"/>
      <c r="CH123" s="1058"/>
      <c r="CI123" s="1058"/>
      <c r="CJ123" s="1059"/>
      <c r="CK123" s="1068"/>
      <c r="CL123" s="1069"/>
      <c r="CM123" s="1069"/>
      <c r="CN123" s="1069"/>
      <c r="CO123" s="1070"/>
      <c r="CP123" s="1078" t="s">
        <v>404</v>
      </c>
      <c r="CQ123" s="1079"/>
      <c r="CR123" s="1079"/>
      <c r="CS123" s="1079"/>
      <c r="CT123" s="1079"/>
      <c r="CU123" s="1079"/>
      <c r="CV123" s="1079"/>
      <c r="CW123" s="1079"/>
      <c r="CX123" s="1079"/>
      <c r="CY123" s="1079"/>
      <c r="CZ123" s="1079"/>
      <c r="DA123" s="1079"/>
      <c r="DB123" s="1079"/>
      <c r="DC123" s="1079"/>
      <c r="DD123" s="1079"/>
      <c r="DE123" s="1079"/>
      <c r="DF123" s="1080"/>
      <c r="DG123" s="1016" t="s">
        <v>126</v>
      </c>
      <c r="DH123" s="1017"/>
      <c r="DI123" s="1017"/>
      <c r="DJ123" s="1017"/>
      <c r="DK123" s="1018"/>
      <c r="DL123" s="1019" t="s">
        <v>126</v>
      </c>
      <c r="DM123" s="1017"/>
      <c r="DN123" s="1017"/>
      <c r="DO123" s="1017"/>
      <c r="DP123" s="1018"/>
      <c r="DQ123" s="1019" t="s">
        <v>126</v>
      </c>
      <c r="DR123" s="1017"/>
      <c r="DS123" s="1017"/>
      <c r="DT123" s="1017"/>
      <c r="DU123" s="1018"/>
      <c r="DV123" s="1020" t="s">
        <v>126</v>
      </c>
      <c r="DW123" s="1021"/>
      <c r="DX123" s="1021"/>
      <c r="DY123" s="1021"/>
      <c r="DZ123" s="1022"/>
    </row>
    <row r="124" spans="1:130" s="248" customFormat="1" ht="26.25" customHeight="1" thickBot="1" x14ac:dyDescent="0.2">
      <c r="A124" s="1117"/>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126</v>
      </c>
      <c r="AG124" s="1017"/>
      <c r="AH124" s="1017"/>
      <c r="AI124" s="1017"/>
      <c r="AJ124" s="1018"/>
      <c r="AK124" s="1019" t="s">
        <v>126</v>
      </c>
      <c r="AL124" s="1017"/>
      <c r="AM124" s="1017"/>
      <c r="AN124" s="1017"/>
      <c r="AO124" s="1018"/>
      <c r="AP124" s="1020" t="s">
        <v>126</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79.099999999999994</v>
      </c>
      <c r="BR124" s="1086"/>
      <c r="BS124" s="1086"/>
      <c r="BT124" s="1086"/>
      <c r="BU124" s="1086"/>
      <c r="BV124" s="1086">
        <v>116.6</v>
      </c>
      <c r="BW124" s="1086"/>
      <c r="BX124" s="1086"/>
      <c r="BY124" s="1086"/>
      <c r="BZ124" s="1086"/>
      <c r="CA124" s="1086">
        <v>85.7</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v>4169824</v>
      </c>
      <c r="DH124" s="1042"/>
      <c r="DI124" s="1042"/>
      <c r="DJ124" s="1042"/>
      <c r="DK124" s="1043"/>
      <c r="DL124" s="1041">
        <v>3922263</v>
      </c>
      <c r="DM124" s="1042"/>
      <c r="DN124" s="1042"/>
      <c r="DO124" s="1042"/>
      <c r="DP124" s="1043"/>
      <c r="DQ124" s="1041" t="s">
        <v>126</v>
      </c>
      <c r="DR124" s="1042"/>
      <c r="DS124" s="1042"/>
      <c r="DT124" s="1042"/>
      <c r="DU124" s="1043"/>
      <c r="DV124" s="1044" t="s">
        <v>126</v>
      </c>
      <c r="DW124" s="1045"/>
      <c r="DX124" s="1045"/>
      <c r="DY124" s="1045"/>
      <c r="DZ124" s="1046"/>
    </row>
    <row r="125" spans="1:130" s="248" customFormat="1" ht="26.25" customHeight="1" x14ac:dyDescent="0.15">
      <c r="A125" s="1117"/>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126</v>
      </c>
      <c r="AG125" s="1017"/>
      <c r="AH125" s="1017"/>
      <c r="AI125" s="1017"/>
      <c r="AJ125" s="1018"/>
      <c r="AK125" s="1019" t="s">
        <v>126</v>
      </c>
      <c r="AL125" s="1017"/>
      <c r="AM125" s="1017"/>
      <c r="AN125" s="1017"/>
      <c r="AO125" s="1018"/>
      <c r="AP125" s="1020" t="s">
        <v>126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126</v>
      </c>
      <c r="DH125" s="985"/>
      <c r="DI125" s="985"/>
      <c r="DJ125" s="985"/>
      <c r="DK125" s="985"/>
      <c r="DL125" s="985" t="s">
        <v>126</v>
      </c>
      <c r="DM125" s="985"/>
      <c r="DN125" s="985"/>
      <c r="DO125" s="985"/>
      <c r="DP125" s="985"/>
      <c r="DQ125" s="985" t="s">
        <v>126</v>
      </c>
      <c r="DR125" s="985"/>
      <c r="DS125" s="985"/>
      <c r="DT125" s="985"/>
      <c r="DU125" s="985"/>
      <c r="DV125" s="986" t="s">
        <v>126</v>
      </c>
      <c r="DW125" s="986"/>
      <c r="DX125" s="986"/>
      <c r="DY125" s="986"/>
      <c r="DZ125" s="987"/>
    </row>
    <row r="126" spans="1:130" s="248" customFormat="1" ht="26.25" customHeight="1" thickBot="1" x14ac:dyDescent="0.2">
      <c r="A126" s="1117"/>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126</v>
      </c>
      <c r="AG126" s="1017"/>
      <c r="AH126" s="1017"/>
      <c r="AI126" s="1017"/>
      <c r="AJ126" s="1018"/>
      <c r="AK126" s="1019" t="s">
        <v>126</v>
      </c>
      <c r="AL126" s="1017"/>
      <c r="AM126" s="1017"/>
      <c r="AN126" s="1017"/>
      <c r="AO126" s="1018"/>
      <c r="AP126" s="1020" t="s">
        <v>126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126</v>
      </c>
      <c r="DM126" s="978"/>
      <c r="DN126" s="978"/>
      <c r="DO126" s="978"/>
      <c r="DP126" s="978"/>
      <c r="DQ126" s="978" t="s">
        <v>126</v>
      </c>
      <c r="DR126" s="978"/>
      <c r="DS126" s="978"/>
      <c r="DT126" s="978"/>
      <c r="DU126" s="978"/>
      <c r="DV126" s="979" t="s">
        <v>126</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126</v>
      </c>
      <c r="AB127" s="1017"/>
      <c r="AC127" s="1017"/>
      <c r="AD127" s="1017"/>
      <c r="AE127" s="1018"/>
      <c r="AF127" s="1019" t="s">
        <v>126</v>
      </c>
      <c r="AG127" s="1017"/>
      <c r="AH127" s="1017"/>
      <c r="AI127" s="1017"/>
      <c r="AJ127" s="1018"/>
      <c r="AK127" s="1019" t="s">
        <v>126</v>
      </c>
      <c r="AL127" s="1017"/>
      <c r="AM127" s="1017"/>
      <c r="AN127" s="1017"/>
      <c r="AO127" s="1018"/>
      <c r="AP127" s="1020" t="s">
        <v>126</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126</v>
      </c>
      <c r="DM127" s="978"/>
      <c r="DN127" s="978"/>
      <c r="DO127" s="978"/>
      <c r="DP127" s="978"/>
      <c r="DQ127" s="978" t="s">
        <v>126</v>
      </c>
      <c r="DR127" s="978"/>
      <c r="DS127" s="978"/>
      <c r="DT127" s="978"/>
      <c r="DU127" s="978"/>
      <c r="DV127" s="979" t="s">
        <v>126</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t="s">
        <v>126</v>
      </c>
      <c r="AB128" s="1106"/>
      <c r="AC128" s="1106"/>
      <c r="AD128" s="1106"/>
      <c r="AE128" s="1107"/>
      <c r="AF128" s="1108" t="s">
        <v>126</v>
      </c>
      <c r="AG128" s="1106"/>
      <c r="AH128" s="1106"/>
      <c r="AI128" s="1106"/>
      <c r="AJ128" s="1107"/>
      <c r="AK128" s="1108" t="s">
        <v>126</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126</v>
      </c>
      <c r="BG128" s="1113"/>
      <c r="BH128" s="1113"/>
      <c r="BI128" s="1113"/>
      <c r="BJ128" s="1113"/>
      <c r="BK128" s="1113"/>
      <c r="BL128" s="1114"/>
      <c r="BM128" s="1112">
        <v>14.04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t="s">
        <v>126</v>
      </c>
      <c r="DH128" s="1098"/>
      <c r="DI128" s="1098"/>
      <c r="DJ128" s="1098"/>
      <c r="DK128" s="1098"/>
      <c r="DL128" s="1098" t="s">
        <v>126</v>
      </c>
      <c r="DM128" s="1098"/>
      <c r="DN128" s="1098"/>
      <c r="DO128" s="1098"/>
      <c r="DP128" s="1098"/>
      <c r="DQ128" s="1098" t="s">
        <v>126</v>
      </c>
      <c r="DR128" s="1098"/>
      <c r="DS128" s="1098"/>
      <c r="DT128" s="1098"/>
      <c r="DU128" s="1098"/>
      <c r="DV128" s="1099" t="s">
        <v>126</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6674608</v>
      </c>
      <c r="AB129" s="1017"/>
      <c r="AC129" s="1017"/>
      <c r="AD129" s="1017"/>
      <c r="AE129" s="1018"/>
      <c r="AF129" s="1019">
        <v>6690877</v>
      </c>
      <c r="AG129" s="1017"/>
      <c r="AH129" s="1017"/>
      <c r="AI129" s="1017"/>
      <c r="AJ129" s="1018"/>
      <c r="AK129" s="1019">
        <v>7014145</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126</v>
      </c>
      <c r="BG129" s="1127"/>
      <c r="BH129" s="1127"/>
      <c r="BI129" s="1127"/>
      <c r="BJ129" s="1127"/>
      <c r="BK129" s="1127"/>
      <c r="BL129" s="1128"/>
      <c r="BM129" s="1126">
        <v>19.04</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828037</v>
      </c>
      <c r="AB130" s="1017"/>
      <c r="AC130" s="1017"/>
      <c r="AD130" s="1017"/>
      <c r="AE130" s="1018"/>
      <c r="AF130" s="1019">
        <v>818567</v>
      </c>
      <c r="AG130" s="1017"/>
      <c r="AH130" s="1017"/>
      <c r="AI130" s="1017"/>
      <c r="AJ130" s="1018"/>
      <c r="AK130" s="1019">
        <v>797379</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8.6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5846571</v>
      </c>
      <c r="AB131" s="1042"/>
      <c r="AC131" s="1042"/>
      <c r="AD131" s="1042"/>
      <c r="AE131" s="1043"/>
      <c r="AF131" s="1041">
        <v>5872310</v>
      </c>
      <c r="AG131" s="1042"/>
      <c r="AH131" s="1042"/>
      <c r="AI131" s="1042"/>
      <c r="AJ131" s="1043"/>
      <c r="AK131" s="1041">
        <v>6216766</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v>85.7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8.1113869990000005</v>
      </c>
      <c r="AB132" s="1158"/>
      <c r="AC132" s="1158"/>
      <c r="AD132" s="1158"/>
      <c r="AE132" s="1159"/>
      <c r="AF132" s="1160">
        <v>8.6276269469999995</v>
      </c>
      <c r="AG132" s="1158"/>
      <c r="AH132" s="1158"/>
      <c r="AI132" s="1158"/>
      <c r="AJ132" s="1159"/>
      <c r="AK132" s="1160">
        <v>9.0884231450000001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9</v>
      </c>
      <c r="AB133" s="1141"/>
      <c r="AC133" s="1141"/>
      <c r="AD133" s="1141"/>
      <c r="AE133" s="1142"/>
      <c r="AF133" s="1140">
        <v>8.6999999999999993</v>
      </c>
      <c r="AG133" s="1141"/>
      <c r="AH133" s="1141"/>
      <c r="AI133" s="1141"/>
      <c r="AJ133" s="1142"/>
      <c r="AK133" s="1140">
        <v>8.6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TD58OEy7n0B4poFt+/DiCRH/NY3+ZqJOPCOXcwAV/wLD0LqzEGNf5f/8qMLy8vV3o6IbwI6n+tDVt8r5/+tGA==" saltValue="U0sQscT07PQcF+yKVO5J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B83:P83"/>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B8:P8"/>
    <mergeCell ref="Q8:U8"/>
    <mergeCell ref="V8:Z8"/>
    <mergeCell ref="AA8:AE8"/>
    <mergeCell ref="AF8:AJ8"/>
    <mergeCell ref="AK8:AO8"/>
    <mergeCell ref="AP8:AT8"/>
    <mergeCell ref="AU8:AY8"/>
    <mergeCell ref="BS8:CG8"/>
    <mergeCell ref="AK7:AO7"/>
    <mergeCell ref="AP7:AT7"/>
    <mergeCell ref="AU7:AY7"/>
    <mergeCell ref="BS7:CG7"/>
    <mergeCell ref="CH7:CL7"/>
    <mergeCell ref="CM7:CQ7"/>
    <mergeCell ref="DB9:DF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80" zoomScaleNormal="85" zoomScaleSheetLayoutView="80" workbookViewId="0">
      <selection activeCell="DM51" sqref="DM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boBKl1gZ24dsTSiXpBhuVatiEYSpvHx3RwyeIHzdFXxm03Vli9RGMDvVKJX3Ux05d7MAJ5FdEC5dH0zGeZ5Cw==" saltValue="Sg3WNZGKNE3z4RAkcimj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YXKrKPX8cD3h7c5NiFFtgGopgc7ky2W6cmQcHXV3bNcwkCBi0ObIrAm+DG97Ifk+NyjRdn1NzfdQILnKBQyA==" saltValue="xX8BBuztrbm+mDHYbEOM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O36" sqref="AO3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1878029</v>
      </c>
      <c r="AP9" s="314">
        <v>61329</v>
      </c>
      <c r="AQ9" s="315">
        <v>63681</v>
      </c>
      <c r="AR9" s="316">
        <v>-3.7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445506</v>
      </c>
      <c r="AP10" s="317">
        <v>14549</v>
      </c>
      <c r="AQ10" s="318">
        <v>8003</v>
      </c>
      <c r="AR10" s="319">
        <v>81.8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v>36799</v>
      </c>
      <c r="AP11" s="317">
        <v>1202</v>
      </c>
      <c r="AQ11" s="318">
        <v>360</v>
      </c>
      <c r="AR11" s="319">
        <v>233.9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506</v>
      </c>
      <c r="AL12" s="1178"/>
      <c r="AM12" s="1178"/>
      <c r="AN12" s="1179"/>
      <c r="AO12" s="317" t="s">
        <v>507</v>
      </c>
      <c r="AP12" s="317" t="s">
        <v>507</v>
      </c>
      <c r="AQ12" s="318">
        <v>18</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107143</v>
      </c>
      <c r="AP13" s="317">
        <v>3499</v>
      </c>
      <c r="AQ13" s="318">
        <v>2539</v>
      </c>
      <c r="AR13" s="319">
        <v>37.799999999999997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45573</v>
      </c>
      <c r="AP14" s="317">
        <v>1488</v>
      </c>
      <c r="AQ14" s="318">
        <v>1117</v>
      </c>
      <c r="AR14" s="319">
        <v>33.200000000000003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-147098</v>
      </c>
      <c r="AP15" s="317">
        <v>-4804</v>
      </c>
      <c r="AQ15" s="318">
        <v>-4412</v>
      </c>
      <c r="AR15" s="319">
        <v>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2365952</v>
      </c>
      <c r="AP16" s="317">
        <v>77263</v>
      </c>
      <c r="AQ16" s="318">
        <v>71307</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6.5</v>
      </c>
      <c r="AP21" s="331">
        <v>6.49</v>
      </c>
      <c r="AQ21" s="332">
        <v>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95.5</v>
      </c>
      <c r="AP22" s="336">
        <v>97.2</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1052008</v>
      </c>
      <c r="AP32" s="345">
        <v>34355</v>
      </c>
      <c r="AQ32" s="346">
        <v>31105</v>
      </c>
      <c r="AR32" s="347">
        <v>10.4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507</v>
      </c>
      <c r="AP34" s="345" t="s">
        <v>507</v>
      </c>
      <c r="AQ34" s="346">
        <v>0</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248931</v>
      </c>
      <c r="AP35" s="345">
        <v>8129</v>
      </c>
      <c r="AQ35" s="346">
        <v>8747</v>
      </c>
      <c r="AR35" s="347">
        <v>-7.1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61381</v>
      </c>
      <c r="AP36" s="345">
        <v>2004</v>
      </c>
      <c r="AQ36" s="346">
        <v>2193</v>
      </c>
      <c r="AR36" s="347">
        <v>-8.6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t="s">
        <v>507</v>
      </c>
      <c r="AP37" s="345" t="s">
        <v>507</v>
      </c>
      <c r="AQ37" s="346">
        <v>863</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v>65</v>
      </c>
      <c r="AP38" s="348">
        <v>2</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t="s">
        <v>507</v>
      </c>
      <c r="AP39" s="345" t="s">
        <v>507</v>
      </c>
      <c r="AQ39" s="346">
        <v>-3092</v>
      </c>
      <c r="AR39" s="347" t="s">
        <v>507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-797379</v>
      </c>
      <c r="AP40" s="345">
        <v>-26039</v>
      </c>
      <c r="AQ40" s="346">
        <v>-27116</v>
      </c>
      <c r="AR40" s="347">
        <v>-4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565006</v>
      </c>
      <c r="AP41" s="345">
        <v>18451</v>
      </c>
      <c r="AQ41" s="346">
        <v>12702</v>
      </c>
      <c r="AR41" s="347">
        <v>45.3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1574904</v>
      </c>
      <c r="AN51" s="367">
        <v>50969</v>
      </c>
      <c r="AO51" s="368">
        <v>45.7</v>
      </c>
      <c r="AP51" s="369">
        <v>47738</v>
      </c>
      <c r="AQ51" s="370">
        <v>-4.4000000000000004</v>
      </c>
      <c r="AR51" s="371">
        <v>50.1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656241</v>
      </c>
      <c r="AN52" s="375">
        <v>21238</v>
      </c>
      <c r="AO52" s="376">
        <v>80.3</v>
      </c>
      <c r="AP52" s="377">
        <v>24937</v>
      </c>
      <c r="AQ52" s="378">
        <v>-5.5</v>
      </c>
      <c r="AR52" s="379">
        <v>85.8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1011408</v>
      </c>
      <c r="AN53" s="367">
        <v>32724</v>
      </c>
      <c r="AO53" s="368">
        <v>-35.799999999999997</v>
      </c>
      <c r="AP53" s="369">
        <v>52191</v>
      </c>
      <c r="AQ53" s="370">
        <v>9.3000000000000007</v>
      </c>
      <c r="AR53" s="371">
        <v>-45.1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727928</v>
      </c>
      <c r="AN54" s="375">
        <v>23552</v>
      </c>
      <c r="AO54" s="376">
        <v>10.9</v>
      </c>
      <c r="AP54" s="377">
        <v>24843</v>
      </c>
      <c r="AQ54" s="378">
        <v>-0.4</v>
      </c>
      <c r="AR54" s="379">
        <v>11.3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1037526</v>
      </c>
      <c r="AN55" s="367">
        <v>33563</v>
      </c>
      <c r="AO55" s="368">
        <v>2.6</v>
      </c>
      <c r="AP55" s="369">
        <v>47387</v>
      </c>
      <c r="AQ55" s="370">
        <v>-9.1999999999999993</v>
      </c>
      <c r="AR55" s="371">
        <v>11.8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502235</v>
      </c>
      <c r="AN56" s="375">
        <v>16247</v>
      </c>
      <c r="AO56" s="376">
        <v>-31</v>
      </c>
      <c r="AP56" s="377">
        <v>24928</v>
      </c>
      <c r="AQ56" s="378">
        <v>0.3</v>
      </c>
      <c r="AR56" s="379">
        <v>-31.3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2025505</v>
      </c>
      <c r="AN57" s="367">
        <v>66046</v>
      </c>
      <c r="AO57" s="368">
        <v>96.8</v>
      </c>
      <c r="AP57" s="369">
        <v>51264</v>
      </c>
      <c r="AQ57" s="370">
        <v>8.1999999999999993</v>
      </c>
      <c r="AR57" s="371">
        <v>88.6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679899</v>
      </c>
      <c r="AN58" s="375">
        <v>22170</v>
      </c>
      <c r="AO58" s="376">
        <v>36.5</v>
      </c>
      <c r="AP58" s="377">
        <v>26040</v>
      </c>
      <c r="AQ58" s="378">
        <v>4.5</v>
      </c>
      <c r="AR58" s="379">
        <v>32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2251119</v>
      </c>
      <c r="AN59" s="367">
        <v>73513</v>
      </c>
      <c r="AO59" s="368">
        <v>11.3</v>
      </c>
      <c r="AP59" s="369">
        <v>52068</v>
      </c>
      <c r="AQ59" s="370">
        <v>1.6</v>
      </c>
      <c r="AR59" s="371">
        <v>9.6999999999999993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1320736</v>
      </c>
      <c r="AN60" s="375">
        <v>43130</v>
      </c>
      <c r="AO60" s="376">
        <v>94.5</v>
      </c>
      <c r="AP60" s="377">
        <v>26936</v>
      </c>
      <c r="AQ60" s="378">
        <v>3.4</v>
      </c>
      <c r="AR60" s="379">
        <v>91.1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1580092</v>
      </c>
      <c r="AN61" s="382">
        <v>51363</v>
      </c>
      <c r="AO61" s="383">
        <v>24.1</v>
      </c>
      <c r="AP61" s="384">
        <v>50130</v>
      </c>
      <c r="AQ61" s="385">
        <v>1.1000000000000001</v>
      </c>
      <c r="AR61" s="371">
        <v>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777408</v>
      </c>
      <c r="AN62" s="375">
        <v>25267</v>
      </c>
      <c r="AO62" s="376">
        <v>38.200000000000003</v>
      </c>
      <c r="AP62" s="377">
        <v>25537</v>
      </c>
      <c r="AQ62" s="378">
        <v>0.5</v>
      </c>
      <c r="AR62" s="379">
        <v>37.700000000000003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c5xQCwES/CTCWnVRD5FuILBRTXT3A485fTZqLwAtnlrj2O/MKbLkclf5La1Aa9QdKAphAigLp97Ql2QQOg5YA==" saltValue="RgFm0r4Q7efR3FIAFI+PN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8"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uAtQY7/uFOYh1e1NS8fTRVYFbjOOHsyQdV6EyOO3f+wgTgTSZyZ6Ua2w7HBOxBmA251Pi891jl/lPaHI0QZeNQ==" saltValue="FAS86xHH5K37y49d/o4l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90" zoomScaleNormal="90" zoomScaleSheetLayoutView="55" workbookViewId="0">
      <selection activeCell="BJ88" sqref="BJ8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UzONMx3xhQKErvK5sXyRM+aKEOgAEbDglUoTYiUGSyxzhDEDYpQeFOR3S/XACee+mzdhsvN+LGtaRtqv1r/OWQ==" saltValue="l4Yaq8Btpp/pBzFySyY9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12.09</v>
      </c>
      <c r="G47" s="12">
        <v>12</v>
      </c>
      <c r="H47" s="12">
        <v>11.34</v>
      </c>
      <c r="I47" s="12">
        <v>10.14</v>
      </c>
      <c r="J47" s="13">
        <v>8.18</v>
      </c>
    </row>
    <row r="48" spans="2:10" ht="57.75" customHeight="1" x14ac:dyDescent="0.15">
      <c r="B48" s="14"/>
      <c r="C48" s="1202" t="s">
        <v>4</v>
      </c>
      <c r="D48" s="1202"/>
      <c r="E48" s="1203"/>
      <c r="F48" s="15">
        <v>5.19</v>
      </c>
      <c r="G48" s="16">
        <v>4.46</v>
      </c>
      <c r="H48" s="16">
        <v>4.6500000000000004</v>
      </c>
      <c r="I48" s="16">
        <v>4.3499999999999996</v>
      </c>
      <c r="J48" s="17">
        <v>5.82</v>
      </c>
    </row>
    <row r="49" spans="2:10" ht="57.75" customHeight="1" thickBot="1" x14ac:dyDescent="0.2">
      <c r="B49" s="18"/>
      <c r="C49" s="1204" t="s">
        <v>5</v>
      </c>
      <c r="D49" s="1204"/>
      <c r="E49" s="1205"/>
      <c r="F49" s="19">
        <v>0.03</v>
      </c>
      <c r="G49" s="20" t="s">
        <v>553</v>
      </c>
      <c r="H49" s="20" t="s">
        <v>554</v>
      </c>
      <c r="I49" s="20" t="s">
        <v>555</v>
      </c>
      <c r="J49" s="21">
        <v>0.18</v>
      </c>
    </row>
    <row r="50" spans="2:10" ht="13.5" customHeight="1" x14ac:dyDescent="0.15"/>
  </sheetData>
  <sheetProtection algorithmName="SHA-512" hashValue="7NgiyjVz1Gjwda0fRhMTlXscueMho7Axo5FhLAarj1rs650I3mPYVx5MruGN2eaA6saWamKszVb28B1Yfof68A==" saltValue="JEdwK55Oo74N9eCP7Tnl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masaki-admin</cp:lastModifiedBy>
  <cp:lastPrinted>2022-03-16T08:08:05Z</cp:lastPrinted>
  <dcterms:created xsi:type="dcterms:W3CDTF">2022-02-02T06:48:23Z</dcterms:created>
  <dcterms:modified xsi:type="dcterms:W3CDTF">2023-10-17T23:33:24Z</dcterms:modified>
  <cp:category/>
</cp:coreProperties>
</file>